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9320" windowHeight="12120" tabRatio="815" activeTab="1"/>
  </bookViews>
  <sheets>
    <sheet name="NASLOVNICA" sheetId="1" r:id="rId1"/>
    <sheet name="SKUPNA REKAPITULACIJA" sheetId="2" r:id="rId2"/>
    <sheet name="GRADBENA DELA REK" sheetId="3" r:id="rId3"/>
    <sheet name="GRADBENA DELA POPIS" sheetId="4" r:id="rId4"/>
    <sheet name="OBRTNIŠKA DELA REK" sheetId="5" r:id="rId5"/>
    <sheet name="OBRTNIŠKA DELA POPIS" sheetId="6" r:id="rId6"/>
  </sheets>
  <definedNames>
    <definedName name="_xlnm.Print_Area" localSheetId="3">'GRADBENA DELA POPIS'!$A$1:$J$64</definedName>
    <definedName name="_xlnm.Print_Area" localSheetId="5">'OBRTNIŠKA DELA POPIS'!$J$228,'OBRTNIŠKA DELA POPIS'!$A$1:$G$103</definedName>
    <definedName name="_xlnm.Print_Area" localSheetId="4">'OBRTNIŠKA DELA REK'!$A$1:$F$11</definedName>
    <definedName name="Z_12A30C10_D137_4B08_9F5E_028DDE251F58_.wvu.Cols" localSheetId="3" hidden="1">'GRADBENA DELA POPIS'!$E:$H</definedName>
    <definedName name="Z_12A30C10_D137_4B08_9F5E_028DDE251F58_.wvu.Cols" localSheetId="5" hidden="1">'OBRTNIŠKA DELA POPIS'!$G:$G</definedName>
    <definedName name="Z_12A30C10_D137_4B08_9F5E_028DDE251F58_.wvu.PrintArea" localSheetId="3" hidden="1">'GRADBENA DELA POPIS'!$A$1:$J$65</definedName>
    <definedName name="Z_12A30C10_D137_4B08_9F5E_028DDE251F58_.wvu.PrintArea" localSheetId="5" hidden="1">'OBRTNIŠKA DELA POPIS'!$J$228,'OBRTNIŠKA DELA POPIS'!$A$1:$G$103</definedName>
    <definedName name="Z_12A30C10_D137_4B08_9F5E_028DDE251F58_.wvu.PrintArea" localSheetId="4" hidden="1">'OBRTNIŠKA DELA REK'!$A$1:$F$11</definedName>
    <definedName name="Z_12A30C10_D137_4B08_9F5E_028DDE251F58_.wvu.Rows" localSheetId="3" hidden="1">'GRADBENA DELA POPIS'!#REF!,'GRADBENA DELA POPIS'!$66:$102</definedName>
    <definedName name="Z_12A30C10_D137_4B08_9F5E_028DDE251F58_.wvu.Rows" localSheetId="0" hidden="1">NASLOVNICA!$25:$25</definedName>
    <definedName name="Z_12A30C10_D137_4B08_9F5E_028DDE251F58_.wvu.Rows" localSheetId="5" hidden="1">'OBRTNIŠKA DELA POPIS'!#REF!,'OBRTNIŠKA DELA POPIS'!#REF!,'OBRTNIŠKA DELA POPIS'!#REF!,'OBRTNIŠKA DELA POPIS'!#REF!,'OBRTNIŠKA DELA POPIS'!#REF!</definedName>
    <definedName name="Z_12A30C10_D137_4B08_9F5E_028DDE251F58_.wvu.Rows" localSheetId="1" hidden="1">'SKUPNA REKAPITULACIJA'!$15:$15</definedName>
  </definedNames>
  <calcPr calcId="125725"/>
  <customWorkbookViews>
    <customWorkbookView name="Matjaz Jakse - Osebni pogled" guid="{12A30C10-D137-4B08-9F5E-028DDE251F58}" mergeInterval="0" personalView="1" maximized="1" xWindow="1" yWindow="1" windowWidth="1916" windowHeight="980" tabRatio="815" activeSheetId="6"/>
  </customWorkbookViews>
</workbook>
</file>

<file path=xl/calcChain.xml><?xml version="1.0" encoding="utf-8"?>
<calcChain xmlns="http://schemas.openxmlformats.org/spreadsheetml/2006/main">
  <c r="G20" i="2"/>
  <c r="F90" i="6"/>
  <c r="F78"/>
  <c r="F50"/>
  <c r="F52"/>
  <c r="F54"/>
  <c r="F48"/>
  <c r="F66"/>
  <c r="F72"/>
  <c r="F71"/>
  <c r="F70"/>
  <c r="F69"/>
  <c r="F68"/>
  <c r="F67"/>
  <c r="F87" l="1"/>
  <c r="F86"/>
  <c r="F82"/>
  <c r="F81"/>
  <c r="F77"/>
  <c r="F76"/>
  <c r="F62" l="1"/>
  <c r="F61"/>
  <c r="F60"/>
  <c r="F55"/>
  <c r="F53"/>
  <c r="F51"/>
  <c r="F49"/>
  <c r="F43"/>
  <c r="F99" l="1"/>
  <c r="F47"/>
  <c r="F46"/>
  <c r="F45"/>
  <c r="F44"/>
  <c r="F42"/>
  <c r="F41"/>
  <c r="F16"/>
  <c r="F18" s="1"/>
  <c r="J45" i="4"/>
  <c r="J43"/>
  <c r="J59"/>
  <c r="J62"/>
  <c r="J64" l="1"/>
  <c r="C9" i="3" s="1"/>
  <c r="F102" i="6"/>
  <c r="F5" i="5" s="1"/>
  <c r="F92" i="6"/>
  <c r="F4" i="5" s="1"/>
  <c r="J48" i="4"/>
  <c r="C7" i="3" s="1"/>
  <c r="F3" i="5"/>
  <c r="F6" l="1"/>
  <c r="F8" l="1"/>
  <c r="G13" i="2" s="1"/>
  <c r="C11" i="3"/>
  <c r="C13" s="1"/>
  <c r="C15" l="1"/>
  <c r="G11" i="2" s="1"/>
  <c r="G18" l="1"/>
  <c r="G22" s="1"/>
</calcChain>
</file>

<file path=xl/sharedStrings.xml><?xml version="1.0" encoding="utf-8"?>
<sst xmlns="http://schemas.openxmlformats.org/spreadsheetml/2006/main" count="224" uniqueCount="152">
  <si>
    <t>REKAPITULACIJA</t>
  </si>
  <si>
    <t>varnostni načrt</t>
  </si>
  <si>
    <t>GRADBENA DELA</t>
  </si>
  <si>
    <t>ZEMELJSKA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</si>
  <si>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</si>
  <si>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</si>
  <si>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</si>
  <si>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</si>
  <si>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</si>
  <si>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</si>
  <si>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</si>
  <si>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</si>
  <si>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</si>
  <si>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</si>
  <si>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</si>
  <si>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</si>
  <si>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A.)</t>
  </si>
  <si>
    <t>I.</t>
  </si>
  <si>
    <t>PRIPRAVLJALNA DELA</t>
  </si>
  <si>
    <t>II.</t>
  </si>
  <si>
    <t>RUŠITVENA DELA</t>
  </si>
  <si>
    <t>III.</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</si>
  <si>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</si>
  <si>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</si>
  <si>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</si>
  <si>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</si>
  <si>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</si>
  <si>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</si>
  <si>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</si>
  <si>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</si>
  <si>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</si>
  <si>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</si>
  <si>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</si>
  <si>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</si>
  <si>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</si>
  <si>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</si>
  <si>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</si>
  <si>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</si>
  <si>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</si>
  <si>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</si>
  <si>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</si>
  <si>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</si>
  <si>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</si>
  <si>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</si>
  <si>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</si>
  <si>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B/ OBRTNIŠKA  DELA</t>
  </si>
  <si>
    <t>VIII. SLIKOPLESKARSKA DELA</t>
  </si>
  <si>
    <t xml:space="preserve">   </t>
  </si>
  <si>
    <t>B/</t>
  </si>
  <si>
    <t>SLIKOPLESKARSKA DELA</t>
  </si>
  <si>
    <t>OBRTNIŠKA DELA SKUPAJ:</t>
  </si>
  <si>
    <t xml:space="preserve">OBJEKT: </t>
  </si>
  <si>
    <t>LOKACIJA:</t>
  </si>
  <si>
    <t>II. KLJUČAVNIČARSKA DELA</t>
  </si>
  <si>
    <t>S temi popisi je zajeta ocena investicije za izvedbo gradbenih in obrtniških del za</t>
  </si>
  <si>
    <t>kos</t>
  </si>
  <si>
    <t>m1</t>
  </si>
  <si>
    <t xml:space="preserve">ENERGETSKA SANACIJA </t>
  </si>
  <si>
    <t>LJUBLJANA</t>
  </si>
  <si>
    <t>Emisije hlapnih organskih</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</si>
  <si>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</si>
  <si>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</si>
  <si>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</si>
  <si>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</si>
  <si>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</si>
  <si>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</si>
  <si>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</si>
  <si>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</si>
  <si>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</si>
  <si>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</si>
  <si>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</si>
  <si>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STAVBNO POHIŠTVO</t>
  </si>
  <si>
    <t>O1</t>
  </si>
  <si>
    <t>O2</t>
  </si>
  <si>
    <t>O3</t>
  </si>
  <si>
    <t>O4</t>
  </si>
  <si>
    <t>O5</t>
  </si>
  <si>
    <t>O6</t>
  </si>
  <si>
    <t>O7</t>
  </si>
  <si>
    <t>O8</t>
  </si>
  <si>
    <t>O9</t>
  </si>
  <si>
    <t>O10</t>
  </si>
  <si>
    <t>O11</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</si>
  <si>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</si>
  <si>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</si>
  <si>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</si>
  <si>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</si>
  <si>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</si>
  <si>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V2</t>
  </si>
  <si>
    <t>V3</t>
  </si>
  <si>
    <t>V7</t>
  </si>
  <si>
    <t>V4</t>
  </si>
  <si>
    <t>V6</t>
  </si>
  <si>
    <t>Slikarska obdelava okenskih špalet z notranje strani, širine 30 cm, 2 x glajenje in brušenje, izvedba osnovnega premaza z Akril emulzijo ter 2 x premaz z Jupolom.</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</si>
  <si>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</si>
  <si>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okno dim.:110X120</t>
  </si>
  <si>
    <t>okno dim.: 150X150</t>
  </si>
  <si>
    <t>okno dim.:150X50</t>
  </si>
  <si>
    <t>okno dim.: 294X120</t>
  </si>
  <si>
    <t>okno dim.: 154X180</t>
  </si>
  <si>
    <t>okno dim.: 294X60</t>
  </si>
  <si>
    <t>okno dim.: 294X180</t>
  </si>
  <si>
    <t>okno dim.: 279X180</t>
  </si>
  <si>
    <t>O7*</t>
  </si>
  <si>
    <t>O8*</t>
  </si>
  <si>
    <t>O9*</t>
  </si>
  <si>
    <t>O10*</t>
  </si>
  <si>
    <t>okno dim.: 294x120</t>
  </si>
  <si>
    <t>okno dim.: 284X120</t>
  </si>
  <si>
    <t>steklena stena skupnih dim.: 592 x 260</t>
  </si>
  <si>
    <t>steklena stena skupnih dim.: 582 x 260</t>
  </si>
  <si>
    <t>NEPREDVIDENA DELA</t>
  </si>
  <si>
    <t>XI.</t>
  </si>
  <si>
    <t>vrata dim.:154x240</t>
  </si>
  <si>
    <t>vrata dim.:150x284</t>
  </si>
  <si>
    <t>* všteta tudi obstoječa senčila srednjega trakta</t>
  </si>
  <si>
    <t xml:space="preserve"> sredinski del steklene stene  dim.: 340x180</t>
  </si>
  <si>
    <t xml:space="preserve"> sredinski del steklene stene  dim.: 330x180</t>
  </si>
  <si>
    <t xml:space="preserve">Kompletna izdelava, dobava in montaža zunanjih screen senčil za senčenje stranskih oken in vrat steklene stene z bočnimi aluminijastimi vodili, monokomandnim upravljanjem, podometne izvedbe. Notranje vodilo - alu palica, kompletno s pomičnim komarnikom, omarica zgoraj skrita v  alu okvir, skupaj z dobavo materiala, vključno veznim, ostalimi potrebnimi deli in prenosi, barva rumena, modra in bordo rdeča (1/3).  </t>
  </si>
  <si>
    <t>stranski del steklene stene  dim.: 80/180</t>
  </si>
  <si>
    <t>stranski del steklene stene  dim.: 75x180</t>
  </si>
  <si>
    <t>vrata steklene stene  dim.: 70/260</t>
  </si>
  <si>
    <t>stranski del steklene stene  dim.: 70/260</t>
  </si>
  <si>
    <t>vrata dim.:154x300</t>
  </si>
  <si>
    <t>vrata dim.:150/284</t>
  </si>
  <si>
    <t>vrata dim.:145/256</t>
  </si>
  <si>
    <t>vrata dim.:180/284</t>
  </si>
  <si>
    <t>Vse mere je potrebno preveriti na licu mesta. V ceni je potrebno zajeti vse eventuelne potrebne slepe okvirje in podkonstrukcijo ter podlago za vgradnjo elementov.</t>
  </si>
  <si>
    <t>TIP:okno iz  PVC profilov (npr Rehau)</t>
  </si>
  <si>
    <t>TOPLOTNA PREHODNOST: Ug=0,7 W/m2K, Uw= &lt;1,0 W/m2K</t>
  </si>
  <si>
    <t xml:space="preserve">OKOVJE: vrtljivo nagibno okovje </t>
  </si>
  <si>
    <t>barva: bela/rjava</t>
  </si>
  <si>
    <t>ZUNANJE POLICE: aluminij, globine do 30 cm, izvedene na nosilni OSB konstrukciji, barva ALU natur</t>
  </si>
  <si>
    <t>RAL montaža.</t>
  </si>
  <si>
    <t>Dobava in montaža zunanjih PVC vhodnih vrat z nadsvetlobo in obsvetlobo.Zastekljeno dvoslojnim termopanom u=0,7 W/m2K, kaljeno steklo. Vratno krilo opremljeno z  ključavnico, kljuko in samozapiralom. Barva podboja in vrat bela/rjava. Uw= &lt;1,17w/m2K, Ral montaža. Vrata opremljena z evakuacijsko kljuko.</t>
  </si>
  <si>
    <t>Dobava in montaža zunanjih PVC vhodnih vrat z  obsvetlobo.Zastekljeno dvoslojnim termopanom u=0,7 W/m2K, kaljeno steklo. Vratno krilo opremljeno z  ključavnico, kljuko in samozapiralom. Barva podboja in vrat bela/rjava. Uw= &lt;1,17w/m2K, Ral montaža. Vrata opremljena z evakuacijsko kljuko.</t>
  </si>
  <si>
    <t>V1*</t>
  </si>
  <si>
    <t>V5*</t>
  </si>
  <si>
    <t>Dobava in montaža zunanjih PVC vhodnih vrat z  nadsvetlobo.Zastekljeno dvoslojnim termopanom u=0,7 W/m2K, kaljeno steklo. Vratno krilo opremljeno z  ključavnico, kljuko in samozapiralom. Barva podboja in vrat bela/rjava. Uw= &lt;1,17w/m2K, Ral montaža. Vrata opremljena z evakuacijsko kljuko.</t>
  </si>
  <si>
    <t>Dobava in montaža zunanjih PVC vhodnih vrat.  Vratno krilo opremljeno z  ključavnico, kljuko in samozapiralom. Barva podboja in vrat bela/rjava. Uw= &lt;1,17w/m2K, Ral montaža. Vrata opremljena z evakuacijsko kljuko.</t>
  </si>
  <si>
    <t>V8</t>
  </si>
  <si>
    <t>vrata dim.:100/256</t>
  </si>
  <si>
    <t>zamenjavo oken in senčil na vrtcu Ciciban enota Lenka</t>
  </si>
  <si>
    <t>PONUDBA</t>
  </si>
  <si>
    <t>Vrtec CICIBAN, enota LENKA   racionalizacija</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</si>
  <si>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</si>
  <si>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spojin </t>
    </r>
    <r>
      <rPr>
        <sz val="11"/>
        <color rgb="FF000000"/>
        <rFont val="Calibri"/>
        <family val="2"/>
        <charset val="238"/>
        <scheme val="minor"/>
      </rPr>
      <t xml:space="preserve">v </t>
    </r>
    <r>
      <rPr>
        <sz val="10"/>
        <color rgb="FF000000"/>
        <rFont val="Calibri"/>
        <family val="2"/>
        <charset val="238"/>
        <scheme val="minor"/>
      </rPr>
      <t>gradbenih proizvodih, ki bodo uporabljeni pri gradnji, ne smejo presegati vrednosti,</t>
    </r>
  </si>
  <si>
    <r>
      <t xml:space="preserve">določenih </t>
    </r>
    <r>
      <rPr>
        <sz val="11"/>
        <color rgb="FF000000"/>
        <rFont val="Calibri"/>
        <family val="2"/>
        <charset val="238"/>
        <scheme val="minor"/>
      </rPr>
      <t xml:space="preserve">v </t>
    </r>
    <r>
      <rPr>
        <sz val="10"/>
        <color rgb="FF000000"/>
        <rFont val="Calibri"/>
        <family val="2"/>
        <charset val="238"/>
        <scheme val="minor"/>
      </rPr>
      <t>evropskem standardu za določitev emisij SIST EN ISO 16000-9, SIST EN ISO</t>
    </r>
  </si>
  <si>
    <r>
      <t xml:space="preserve">16000-10, SIST EN ISO 16000-11 ali </t>
    </r>
    <r>
      <rPr>
        <sz val="11"/>
        <color rgb="FF000000"/>
        <rFont val="Calibri"/>
        <family val="2"/>
        <charset val="238"/>
        <scheme val="minor"/>
      </rPr>
      <t xml:space="preserve">v </t>
    </r>
    <r>
      <rPr>
        <sz val="10"/>
        <color rgb="FF000000"/>
        <rFont val="Calibri"/>
        <family val="2"/>
        <charset val="238"/>
        <scheme val="minor"/>
      </rPr>
      <t>enakovrednem standardu.</t>
    </r>
  </si>
  <si>
    <t>STEKLO: troslojni termopan, topli rob, specialni emisijski nanos, notranje steklo kaljeno.</t>
  </si>
  <si>
    <t>SKLOP 1</t>
  </si>
  <si>
    <t>DDV 22%</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</si>
</sst>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8">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b/>
      <u/>
      <sz val="10"/>
      <name val="Arial"/>
      <family val="2"/>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Arial"/>
      <family val="2"/>
      <charset val="238"/>
    </font>
    <font>
      <i/>
      <sz val="11"/>
      <name val="Arial"/>
      <family val="2"/>
      <charset val="238"/>
    </font>
    <font>
      <i/>
      <sz val="10"/>
      <name val="Arial"/>
      <family val="2"/>
      <charset val="238"/>
    </font>
    <font>
      <i/>
      <sz val="7"/>
      <name val="Arial"/>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b/>
      <u/>
      <sz val="10"/>
      <name val="Arial Narrow"/>
      <family val="2"/>
      <charset val="238"/>
    </font>
    <font>
      <u/>
      <sz val="11"/>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i/>
      <sz val="11"/>
      <name val="Arial Narrow"/>
      <family val="2"/>
      <charset val="238"/>
    </font>
    <font>
      <sz val="11"/>
      <color rgb="FF222222"/>
      <name val="Calibri"/>
      <family val="2"/>
      <charset val="238"/>
      <scheme val="minor"/>
    </font>
    <font>
      <sz val="1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rgb="FF000000"/>
      <name val="Calibri"/>
      <family val="2"/>
      <charset val="238"/>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s>
  <cellStyleXfs count="6">
    <xf numFmtId="0" fontId="0" fillId="0" borderId="0"/>
    <xf numFmtId="0" fontId="16"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221">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1" fontId="7" fillId="0" borderId="0" xfId="0" applyNumberFormat="1" applyFont="1" applyFill="1" applyAlignment="1">
      <alignment horizontal="center" vertical="top" wrapText="1"/>
    </xf>
    <xf numFmtId="0" fontId="10" fillId="0" borderId="0" xfId="0" applyFont="1" applyFill="1" applyAlignment="1">
      <alignment horizontal="right" wrapText="1"/>
    </xf>
    <xf numFmtId="4" fontId="10" fillId="0" borderId="0" xfId="0" applyNumberFormat="1" applyFont="1" applyFill="1" applyAlignment="1">
      <alignment horizontal="right" wrapText="1"/>
    </xf>
    <xf numFmtId="4" fontId="7" fillId="0" borderId="0" xfId="0" applyNumberFormat="1" applyFont="1" applyFill="1" applyAlignment="1">
      <alignment horizontal="right" wrapText="1"/>
    </xf>
    <xf numFmtId="4" fontId="10" fillId="0" borderId="0" xfId="0" applyNumberFormat="1" applyFont="1" applyFill="1" applyAlignment="1">
      <alignment horizontal="right"/>
    </xf>
    <xf numFmtId="0" fontId="10" fillId="0" borderId="0" xfId="0" applyFont="1" applyFill="1"/>
    <xf numFmtId="0" fontId="10" fillId="0" borderId="0" xfId="0" applyFont="1"/>
    <xf numFmtId="0" fontId="10" fillId="0" borderId="0" xfId="0" applyFont="1" applyFill="1" applyBorder="1"/>
    <xf numFmtId="0" fontId="10" fillId="0" borderId="0" xfId="0" applyFont="1" applyBorder="1"/>
    <xf numFmtId="0" fontId="7" fillId="0" borderId="0" xfId="0" applyFont="1"/>
    <xf numFmtId="0" fontId="7"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7" fillId="0" borderId="0" xfId="0" applyFont="1" applyAlignment="1">
      <alignment horizontal="center" wrapText="1"/>
    </xf>
    <xf numFmtId="0" fontId="7" fillId="0" borderId="0" xfId="0" applyFont="1" applyFill="1" applyAlignment="1">
      <alignment horizontal="center" wrapText="1"/>
    </xf>
    <xf numFmtId="0" fontId="7" fillId="0" borderId="0" xfId="0" applyFont="1" applyAlignment="1">
      <alignment horizontal="center"/>
    </xf>
    <xf numFmtId="4" fontId="7" fillId="0" borderId="0" xfId="0" applyNumberFormat="1" applyFont="1" applyFill="1" applyAlignment="1">
      <alignment horizontal="right"/>
    </xf>
    <xf numFmtId="4" fontId="7" fillId="0" borderId="0" xfId="0" applyNumberFormat="1" applyFont="1" applyFill="1" applyBorder="1" applyAlignment="1">
      <alignment horizontal="right" wrapText="1"/>
    </xf>
    <xf numFmtId="165" fontId="10" fillId="0" borderId="0" xfId="3" applyNumberFormat="1" applyFont="1" applyFill="1" applyBorder="1" applyAlignment="1" applyProtection="1">
      <alignment wrapText="1"/>
    </xf>
    <xf numFmtId="4" fontId="7" fillId="0" borderId="0" xfId="0" applyNumberFormat="1" applyFont="1" applyFill="1" applyBorder="1" applyAlignment="1">
      <alignment horizontal="right"/>
    </xf>
    <xf numFmtId="0" fontId="7" fillId="0" borderId="0" xfId="0" applyFont="1" applyFill="1" applyBorder="1" applyAlignment="1">
      <alignment horizontal="center"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3"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0" fontId="7" fillId="0" borderId="0" xfId="0" applyFont="1" applyFill="1" applyBorder="1" applyAlignment="1">
      <alignment horizontal="justify" vertical="top"/>
    </xf>
    <xf numFmtId="1" fontId="7" fillId="0" borderId="0" xfId="0" applyNumberFormat="1" applyFont="1" applyFill="1" applyBorder="1" applyAlignment="1">
      <alignment horizontal="center" vertical="top" wrapText="1"/>
    </xf>
    <xf numFmtId="0" fontId="9" fillId="0" borderId="0" xfId="0" applyFont="1" applyFill="1" applyAlignment="1">
      <alignment horizontal="justify"/>
    </xf>
    <xf numFmtId="0" fontId="17" fillId="0" borderId="0" xfId="1" applyFont="1" applyFill="1"/>
    <xf numFmtId="4" fontId="17" fillId="0" borderId="0" xfId="1" applyNumberFormat="1" applyFont="1" applyFill="1" applyAlignment="1">
      <alignment horizontal="right"/>
    </xf>
    <xf numFmtId="0" fontId="17" fillId="0" borderId="0" xfId="1" quotePrefix="1" applyFont="1" applyFill="1" applyAlignment="1">
      <alignment horizontal="right"/>
    </xf>
    <xf numFmtId="0" fontId="17" fillId="0" borderId="0" xfId="1" applyFont="1" applyFill="1" applyAlignment="1">
      <alignment horizontal="right"/>
    </xf>
    <xf numFmtId="0" fontId="18" fillId="0" borderId="0" xfId="1" applyFont="1" applyFill="1" applyAlignment="1">
      <alignment horizontal="left"/>
    </xf>
    <xf numFmtId="0" fontId="19" fillId="0" borderId="0" xfId="1" applyFont="1" applyFill="1" applyAlignment="1">
      <alignment horizontal="left"/>
    </xf>
    <xf numFmtId="0" fontId="7" fillId="0" borderId="0" xfId="0" applyFont="1" applyFill="1" applyAlignment="1">
      <alignment horizontal="center" vertical="top"/>
    </xf>
    <xf numFmtId="0" fontId="7" fillId="0" borderId="0" xfId="0" applyFont="1" applyFill="1" applyAlignment="1">
      <alignment wrapText="1"/>
    </xf>
    <xf numFmtId="4" fontId="7" fillId="0" borderId="0" xfId="0" applyNumberFormat="1" applyFont="1" applyFill="1"/>
    <xf numFmtId="1" fontId="13" fillId="0" borderId="0" xfId="0" applyNumberFormat="1" applyFont="1" applyFill="1" applyAlignment="1">
      <alignment horizontal="left" wrapText="1"/>
    </xf>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0" fontId="15" fillId="0" borderId="0" xfId="0" applyFont="1"/>
    <xf numFmtId="0" fontId="20" fillId="0" borderId="0" xfId="0" applyFont="1"/>
    <xf numFmtId="0" fontId="21" fillId="0" borderId="0" xfId="0" applyFont="1"/>
    <xf numFmtId="0" fontId="22" fillId="0" borderId="0" xfId="0" applyFont="1"/>
    <xf numFmtId="4" fontId="22" fillId="0" borderId="0" xfId="0" applyNumberFormat="1" applyFont="1"/>
    <xf numFmtId="166" fontId="22" fillId="0" borderId="0" xfId="4" applyNumberFormat="1" applyFont="1"/>
    <xf numFmtId="0" fontId="22" fillId="0" borderId="1" xfId="0" applyFont="1" applyBorder="1"/>
    <xf numFmtId="4" fontId="22" fillId="0" borderId="1" xfId="0" applyNumberFormat="1" applyFont="1" applyBorder="1"/>
    <xf numFmtId="0" fontId="15" fillId="0" borderId="0" xfId="0" applyFont="1" applyAlignment="1">
      <alignment horizontal="center"/>
    </xf>
    <xf numFmtId="0" fontId="22" fillId="0" borderId="0" xfId="0" applyFont="1" applyAlignment="1">
      <alignment horizontal="center"/>
    </xf>
    <xf numFmtId="4" fontId="15" fillId="0" borderId="0" xfId="0" applyNumberFormat="1" applyFont="1"/>
    <xf numFmtId="0" fontId="23" fillId="0" borderId="1" xfId="0" applyFont="1" applyBorder="1" applyAlignment="1">
      <alignment horizontal="center"/>
    </xf>
    <xf numFmtId="0" fontId="23" fillId="0" borderId="1" xfId="0" applyFont="1" applyBorder="1"/>
    <xf numFmtId="4" fontId="23" fillId="0" borderId="1" xfId="0" applyNumberFormat="1" applyFont="1" applyBorder="1"/>
    <xf numFmtId="0" fontId="15" fillId="0" borderId="0" xfId="0" applyFont="1" applyFill="1" applyAlignment="1">
      <alignment horizontal="center" vertical="top"/>
    </xf>
    <xf numFmtId="0" fontId="15" fillId="0" borderId="0" xfId="0" applyFont="1" applyAlignment="1">
      <alignment wrapText="1"/>
    </xf>
    <xf numFmtId="0" fontId="15" fillId="0" borderId="0" xfId="0" applyFont="1" applyFill="1" applyBorder="1" applyAlignment="1">
      <alignment horizontal="center" vertical="top"/>
    </xf>
    <xf numFmtId="0" fontId="24"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0" fontId="24" fillId="2" borderId="2" xfId="0" applyFont="1" applyFill="1" applyBorder="1" applyAlignment="1">
      <alignment horizontal="center"/>
    </xf>
    <xf numFmtId="0" fontId="24" fillId="2" borderId="2" xfId="0" applyFont="1" applyFill="1" applyBorder="1"/>
    <xf numFmtId="0" fontId="13" fillId="0" borderId="0" xfId="0" applyFont="1" applyAlignment="1">
      <alignment horizontal="center"/>
    </xf>
    <xf numFmtId="1" fontId="15" fillId="0" borderId="0" xfId="0" applyNumberFormat="1" applyFont="1" applyFill="1" applyAlignment="1">
      <alignment horizontal="center" vertical="top" wrapText="1"/>
    </xf>
    <xf numFmtId="0" fontId="25" fillId="0" borderId="0" xfId="0" applyFont="1" applyFill="1" applyBorder="1" applyAlignment="1">
      <alignment vertical="top" wrapText="1"/>
    </xf>
    <xf numFmtId="0" fontId="13" fillId="0" borderId="0" xfId="0" applyFont="1" applyFill="1" applyAlignment="1">
      <alignment horizontal="right" wrapText="1"/>
    </xf>
    <xf numFmtId="4" fontId="13" fillId="0" borderId="0" xfId="0" applyNumberFormat="1" applyFont="1" applyFill="1" applyAlignment="1">
      <alignment horizontal="right" wrapText="1"/>
    </xf>
    <xf numFmtId="4" fontId="15" fillId="0" borderId="0" xfId="0" applyNumberFormat="1" applyFont="1" applyFill="1" applyAlignment="1">
      <alignment horizontal="right" wrapText="1"/>
    </xf>
    <xf numFmtId="4" fontId="13" fillId="0" borderId="0" xfId="0" applyNumberFormat="1" applyFont="1" applyFill="1" applyAlignment="1">
      <alignment horizontal="right"/>
    </xf>
    <xf numFmtId="0" fontId="23" fillId="0" borderId="0" xfId="0" applyFont="1" applyFill="1" applyBorder="1"/>
    <xf numFmtId="1" fontId="15" fillId="0" borderId="0" xfId="0" applyNumberFormat="1" applyFont="1" applyFill="1" applyAlignment="1">
      <alignment horizontal="center" vertical="top"/>
    </xf>
    <xf numFmtId="0" fontId="13" fillId="0" borderId="0" xfId="0" applyFont="1" applyFill="1" applyAlignment="1">
      <alignment horizontal="right"/>
    </xf>
    <xf numFmtId="4" fontId="15" fillId="0" borderId="0" xfId="0" applyNumberFormat="1" applyFont="1" applyFill="1" applyAlignment="1">
      <alignment horizontal="right"/>
    </xf>
    <xf numFmtId="4" fontId="15" fillId="0" borderId="0" xfId="0" applyNumberFormat="1" applyFont="1" applyAlignment="1">
      <alignment horizontal="right"/>
    </xf>
    <xf numFmtId="0" fontId="25" fillId="0" borderId="0" xfId="0" applyFont="1" applyFill="1" applyBorder="1" applyAlignment="1"/>
    <xf numFmtId="0" fontId="14" fillId="0" borderId="0" xfId="0" applyFont="1" applyFill="1" applyBorder="1" applyAlignment="1"/>
    <xf numFmtId="0" fontId="26" fillId="0" borderId="0" xfId="0" applyFont="1" applyFill="1" applyBorder="1" applyAlignment="1"/>
    <xf numFmtId="4" fontId="13" fillId="0" borderId="0" xfId="0" applyNumberFormat="1" applyFont="1" applyFill="1" applyBorder="1" applyAlignment="1">
      <alignment horizontal="right" wrapText="1"/>
    </xf>
    <xf numFmtId="4" fontId="15" fillId="0" borderId="0" xfId="0" applyNumberFormat="1" applyFont="1" applyFill="1" applyBorder="1" applyAlignment="1">
      <alignment horizontal="right"/>
    </xf>
    <xf numFmtId="4" fontId="15" fillId="0" borderId="0" xfId="0" applyNumberFormat="1" applyFont="1" applyBorder="1" applyAlignment="1">
      <alignment horizontal="right"/>
    </xf>
    <xf numFmtId="0" fontId="27" fillId="0" borderId="3" xfId="0" applyFont="1" applyBorder="1" applyAlignment="1" applyProtection="1">
      <alignment horizontal="left" vertical="top"/>
    </xf>
    <xf numFmtId="4" fontId="15" fillId="0" borderId="0" xfId="0" applyNumberFormat="1" applyFont="1" applyBorder="1" applyAlignment="1" applyProtection="1">
      <alignment horizontal="right" vertical="top" wrapText="1"/>
    </xf>
    <xf numFmtId="4" fontId="15" fillId="0" borderId="0" xfId="0" applyNumberFormat="1" applyFont="1" applyFill="1" applyBorder="1" applyProtection="1">
      <protection locked="0"/>
    </xf>
    <xf numFmtId="4" fontId="15" fillId="0" borderId="0" xfId="0" applyNumberFormat="1" applyFont="1" applyBorder="1" applyProtection="1"/>
    <xf numFmtId="0" fontId="28" fillId="0" borderId="3" xfId="0" applyFont="1" applyBorder="1" applyAlignment="1" applyProtection="1">
      <alignment horizontal="left" vertical="top" wrapText="1"/>
    </xf>
    <xf numFmtId="0" fontId="15" fillId="0" borderId="3" xfId="0" applyFont="1" applyBorder="1" applyAlignment="1" applyProtection="1">
      <alignment horizontal="left" vertical="top" wrapText="1"/>
    </xf>
    <xf numFmtId="0" fontId="15" fillId="0" borderId="0" xfId="0" applyFont="1" applyFill="1" applyBorder="1" applyAlignment="1">
      <alignment horizontal="center" wrapText="1"/>
    </xf>
    <xf numFmtId="4" fontId="15" fillId="0" borderId="0" xfId="0" applyNumberFormat="1" applyFont="1" applyFill="1" applyBorder="1" applyAlignment="1">
      <alignment horizontal="right" wrapText="1"/>
    </xf>
    <xf numFmtId="0" fontId="15" fillId="0" borderId="0" xfId="0" applyFont="1" applyFill="1" applyBorder="1" applyAlignment="1">
      <alignment vertical="top" wrapText="1"/>
    </xf>
    <xf numFmtId="1" fontId="15" fillId="0" borderId="0" xfId="0" applyNumberFormat="1" applyFont="1" applyAlignment="1">
      <alignment horizontal="center" vertical="top" wrapText="1"/>
    </xf>
    <xf numFmtId="0" fontId="15" fillId="0" borderId="0" xfId="0" applyFont="1" applyBorder="1" applyAlignment="1">
      <alignment vertical="top" wrapText="1"/>
    </xf>
    <xf numFmtId="0" fontId="15" fillId="0" borderId="0" xfId="0" applyFont="1" applyBorder="1" applyAlignment="1">
      <alignment horizontal="center" wrapText="1"/>
    </xf>
    <xf numFmtId="4" fontId="15" fillId="0" borderId="0" xfId="0" applyNumberFormat="1" applyFont="1" applyBorder="1" applyAlignment="1">
      <alignment horizontal="right" wrapText="1"/>
    </xf>
    <xf numFmtId="2" fontId="24" fillId="0" borderId="2" xfId="0" applyNumberFormat="1" applyFont="1" applyBorder="1" applyAlignment="1">
      <alignment vertical="center" wrapText="1"/>
    </xf>
    <xf numFmtId="2" fontId="13" fillId="0" borderId="2" xfId="0" applyNumberFormat="1" applyFont="1" applyBorder="1" applyAlignment="1">
      <alignment horizontal="center" vertical="center" wrapText="1"/>
    </xf>
    <xf numFmtId="4" fontId="13" fillId="0" borderId="2" xfId="0" applyNumberFormat="1" applyFont="1" applyBorder="1" applyAlignment="1">
      <alignment horizontal="right" vertical="center" wrapText="1"/>
    </xf>
    <xf numFmtId="4" fontId="15" fillId="0" borderId="2" xfId="0" applyNumberFormat="1" applyFont="1" applyBorder="1" applyAlignment="1">
      <alignment horizontal="right" wrapText="1"/>
    </xf>
    <xf numFmtId="4" fontId="23" fillId="0" borderId="2" xfId="0" applyNumberFormat="1" applyFont="1" applyBorder="1" applyAlignment="1">
      <alignment horizontal="right"/>
    </xf>
    <xf numFmtId="2" fontId="13" fillId="0" borderId="0" xfId="0" applyNumberFormat="1" applyFont="1" applyAlignment="1">
      <alignment wrapText="1"/>
    </xf>
    <xf numFmtId="2" fontId="13" fillId="0" borderId="0" xfId="0" applyNumberFormat="1" applyFont="1" applyAlignment="1">
      <alignment horizontal="center" wrapText="1"/>
    </xf>
    <xf numFmtId="4" fontId="13" fillId="0" borderId="0" xfId="0" applyNumberFormat="1" applyFont="1" applyAlignment="1">
      <alignment horizontal="right" wrapText="1"/>
    </xf>
    <xf numFmtId="4" fontId="15" fillId="0" borderId="0" xfId="0" applyNumberFormat="1" applyFont="1" applyAlignment="1">
      <alignment horizontal="right" wrapText="1"/>
    </xf>
    <xf numFmtId="1" fontId="15" fillId="0" borderId="0" xfId="0" applyNumberFormat="1" applyFont="1" applyBorder="1" applyAlignment="1">
      <alignment horizontal="center" vertical="top" wrapText="1"/>
    </xf>
    <xf numFmtId="2" fontId="24" fillId="0" borderId="0" xfId="0" applyNumberFormat="1" applyFont="1" applyBorder="1" applyAlignment="1">
      <alignment vertical="center" wrapText="1"/>
    </xf>
    <xf numFmtId="2" fontId="13" fillId="0" borderId="0" xfId="0" applyNumberFormat="1" applyFont="1" applyBorder="1" applyAlignment="1">
      <alignment horizontal="center" vertical="center" wrapText="1"/>
    </xf>
    <xf numFmtId="4" fontId="13" fillId="0" borderId="0" xfId="0" applyNumberFormat="1" applyFont="1" applyBorder="1" applyAlignment="1">
      <alignment horizontal="right" vertical="center" wrapText="1"/>
    </xf>
    <xf numFmtId="4" fontId="13" fillId="0" borderId="0" xfId="0" applyNumberFormat="1" applyFont="1" applyBorder="1" applyAlignment="1">
      <alignment horizontal="right" wrapText="1"/>
    </xf>
    <xf numFmtId="2" fontId="13" fillId="0" borderId="0" xfId="0" applyNumberFormat="1" applyFont="1" applyFill="1" applyAlignment="1">
      <alignment horizontal="center" wrapText="1"/>
    </xf>
    <xf numFmtId="2" fontId="13" fillId="0" borderId="0" xfId="0" applyNumberFormat="1" applyFont="1" applyFill="1" applyAlignment="1">
      <alignment wrapText="1"/>
    </xf>
    <xf numFmtId="2" fontId="15" fillId="0" borderId="0" xfId="0" applyNumberFormat="1" applyFont="1" applyBorder="1" applyAlignment="1">
      <alignment vertical="top" wrapText="1"/>
    </xf>
    <xf numFmtId="2" fontId="15" fillId="0" borderId="0" xfId="0" applyNumberFormat="1" applyFont="1" applyBorder="1" applyAlignment="1">
      <alignment horizontal="center" wrapText="1"/>
    </xf>
    <xf numFmtId="4" fontId="23" fillId="0" borderId="0" xfId="0" applyNumberFormat="1" applyFont="1" applyBorder="1" applyAlignment="1">
      <alignment horizontal="right" vertical="center" wrapText="1"/>
    </xf>
    <xf numFmtId="0" fontId="15" fillId="0" borderId="0" xfId="0" applyFont="1" applyAlignment="1" applyProtection="1">
      <alignment vertical="top" wrapText="1"/>
    </xf>
    <xf numFmtId="1" fontId="23" fillId="0" borderId="0" xfId="0" applyNumberFormat="1" applyFont="1" applyAlignment="1">
      <alignment horizontal="center" vertical="top" wrapText="1"/>
    </xf>
    <xf numFmtId="0" fontId="23" fillId="0" borderId="0" xfId="0" applyFont="1" applyBorder="1" applyAlignment="1">
      <alignment horizontal="center" wrapText="1"/>
    </xf>
    <xf numFmtId="4" fontId="23" fillId="0" borderId="0" xfId="0" applyNumberFormat="1" applyFont="1" applyBorder="1" applyAlignment="1">
      <alignment horizontal="right" wrapText="1"/>
    </xf>
    <xf numFmtId="4" fontId="23" fillId="0" borderId="0" xfId="0" applyNumberFormat="1" applyFont="1" applyBorder="1" applyAlignment="1">
      <alignment horizontal="right"/>
    </xf>
    <xf numFmtId="0" fontId="23" fillId="0" borderId="0" xfId="0" applyFont="1" applyBorder="1" applyAlignment="1">
      <alignment vertical="top" wrapText="1"/>
    </xf>
    <xf numFmtId="0" fontId="25" fillId="0" borderId="0" xfId="0" applyFont="1" applyAlignment="1">
      <alignment horizontal="justify"/>
    </xf>
    <xf numFmtId="2" fontId="23" fillId="0" borderId="0" xfId="0" applyNumberFormat="1" applyFont="1" applyBorder="1" applyAlignment="1">
      <alignment vertical="top" wrapText="1"/>
    </xf>
    <xf numFmtId="2" fontId="23" fillId="0" borderId="0" xfId="0" applyNumberFormat="1" applyFont="1" applyBorder="1" applyAlignment="1">
      <alignment horizontal="center" wrapText="1"/>
    </xf>
    <xf numFmtId="0" fontId="13" fillId="0" borderId="0" xfId="0" applyFont="1" applyFill="1" applyBorder="1" applyAlignment="1">
      <alignment horizontal="right" wrapText="1"/>
    </xf>
    <xf numFmtId="4" fontId="13" fillId="0" borderId="0" xfId="0" applyNumberFormat="1" applyFont="1" applyFill="1" applyBorder="1" applyAlignment="1">
      <alignment horizontal="right"/>
    </xf>
    <xf numFmtId="0" fontId="15" fillId="0" borderId="0" xfId="0" applyFont="1" applyAlignment="1">
      <alignment horizontal="center" wrapText="1"/>
    </xf>
    <xf numFmtId="0" fontId="23" fillId="0" borderId="0" xfId="0" applyFont="1" applyAlignment="1">
      <alignment horizontal="justify"/>
    </xf>
    <xf numFmtId="0" fontId="25" fillId="0" borderId="0" xfId="0" applyFont="1" applyAlignment="1">
      <alignment horizontal="center" wrapText="1"/>
    </xf>
    <xf numFmtId="4" fontId="25" fillId="0" borderId="0" xfId="0" applyNumberFormat="1" applyFont="1" applyAlignment="1">
      <alignment horizontal="right" wrapText="1"/>
    </xf>
    <xf numFmtId="4" fontId="25" fillId="0" borderId="0" xfId="0" applyNumberFormat="1" applyFont="1" applyAlignment="1">
      <alignment horizontal="right"/>
    </xf>
    <xf numFmtId="0" fontId="15" fillId="0" borderId="0" xfId="0" applyFont="1" applyAlignment="1"/>
    <xf numFmtId="2" fontId="13" fillId="0" borderId="0" xfId="0" applyNumberFormat="1" applyFont="1" applyBorder="1" applyAlignment="1">
      <alignment wrapText="1"/>
    </xf>
    <xf numFmtId="2" fontId="13" fillId="0" borderId="0" xfId="0" applyNumberFormat="1" applyFont="1" applyBorder="1" applyAlignment="1">
      <alignment horizontal="center" wrapText="1"/>
    </xf>
    <xf numFmtId="1" fontId="15" fillId="0" borderId="0" xfId="0" applyNumberFormat="1" applyFont="1" applyFill="1" applyBorder="1" applyAlignment="1">
      <alignment horizontal="center" vertical="top" wrapText="1"/>
    </xf>
    <xf numFmtId="0" fontId="31" fillId="0" borderId="0" xfId="1" applyFont="1" applyFill="1"/>
    <xf numFmtId="4" fontId="31" fillId="0" borderId="0" xfId="1" applyNumberFormat="1" applyFont="1" applyFill="1" applyAlignment="1">
      <alignment horizontal="right"/>
    </xf>
    <xf numFmtId="0" fontId="15" fillId="0" borderId="0" xfId="0" applyFont="1" applyFill="1" applyBorder="1" applyAlignment="1">
      <alignment horizontal="justify" vertical="top"/>
    </xf>
    <xf numFmtId="0" fontId="15" fillId="0" borderId="0" xfId="0" applyFont="1" applyFill="1" applyAlignment="1">
      <alignment horizontal="right"/>
    </xf>
    <xf numFmtId="0" fontId="30" fillId="0" borderId="0" xfId="5" applyFont="1" applyAlignment="1" applyProtection="1">
      <alignment vertical="top" wrapText="1"/>
    </xf>
    <xf numFmtId="0" fontId="23" fillId="0" borderId="0" xfId="0" applyFont="1" applyFill="1" applyBorder="1" applyAlignment="1">
      <alignment vertical="center" wrapText="1"/>
    </xf>
    <xf numFmtId="4" fontId="23" fillId="0" borderId="0" xfId="0" applyNumberFormat="1" applyFont="1" applyFill="1" applyBorder="1" applyAlignment="1">
      <alignment horizontal="right" vertical="center" wrapText="1"/>
    </xf>
    <xf numFmtId="0" fontId="15" fillId="0" borderId="0" xfId="0" applyFont="1" applyFill="1" applyBorder="1"/>
    <xf numFmtId="0" fontId="29" fillId="0" borderId="0" xfId="1" quotePrefix="1" applyFont="1" applyFill="1" applyAlignment="1">
      <alignment horizontal="left"/>
    </xf>
    <xf numFmtId="1" fontId="15" fillId="0" borderId="0" xfId="0" applyNumberFormat="1" applyFont="1" applyAlignment="1">
      <alignment horizontal="justify" vertical="top" wrapText="1"/>
    </xf>
    <xf numFmtId="4" fontId="15" fillId="0" borderId="0" xfId="0" applyNumberFormat="1" applyFont="1" applyAlignment="1">
      <alignment horizontal="justify" wrapText="1"/>
    </xf>
    <xf numFmtId="4" fontId="13" fillId="0" borderId="0" xfId="0" applyNumberFormat="1" applyFont="1" applyAlignment="1">
      <alignment horizontal="justify" wrapText="1"/>
    </xf>
    <xf numFmtId="0" fontId="30" fillId="0" borderId="0" xfId="5" applyFont="1" applyFill="1" applyAlignment="1" applyProtection="1">
      <alignment horizontal="justify"/>
    </xf>
    <xf numFmtId="0" fontId="15" fillId="0" borderId="0" xfId="0" applyFont="1" applyAlignment="1" applyProtection="1">
      <alignment horizontal="justify" wrapText="1"/>
    </xf>
    <xf numFmtId="4" fontId="30" fillId="0" borderId="0" xfId="5" applyNumberFormat="1" applyFont="1" applyAlignment="1" applyProtection="1">
      <alignment horizontal="justify"/>
    </xf>
    <xf numFmtId="0" fontId="30" fillId="0" borderId="0" xfId="5" applyFont="1" applyFill="1" applyAlignment="1" applyProtection="1">
      <alignment horizontal="justify" vertical="top"/>
    </xf>
    <xf numFmtId="0" fontId="13" fillId="0" borderId="0" xfId="0" applyFont="1" applyAlignment="1">
      <alignment vertical="top" wrapText="1"/>
    </xf>
    <xf numFmtId="1" fontId="25" fillId="0" borderId="2" xfId="0" applyNumberFormat="1" applyFont="1" applyBorder="1" applyAlignment="1">
      <alignment horizontal="center" vertical="top" wrapText="1"/>
    </xf>
    <xf numFmtId="2" fontId="13" fillId="0" borderId="2" xfId="0" applyNumberFormat="1" applyFont="1" applyBorder="1" applyAlignment="1">
      <alignment horizontal="center" wrapText="1"/>
    </xf>
    <xf numFmtId="4" fontId="13" fillId="0" borderId="2" xfId="0" applyNumberFormat="1" applyFont="1" applyBorder="1" applyAlignment="1">
      <alignment horizontal="right" wrapText="1"/>
    </xf>
    <xf numFmtId="0" fontId="15" fillId="0" borderId="0" xfId="0" applyFont="1" applyFill="1" applyBorder="1" applyAlignment="1">
      <alignment vertical="top" wrapText="1"/>
    </xf>
    <xf numFmtId="0" fontId="15" fillId="0" borderId="0" xfId="0" applyFont="1" applyAlignment="1">
      <alignment horizontal="justify"/>
    </xf>
    <xf numFmtId="0" fontId="15" fillId="0" borderId="0" xfId="0" applyFont="1" applyFill="1" applyBorder="1" applyAlignment="1">
      <alignment vertical="top" wrapText="1"/>
    </xf>
    <xf numFmtId="0" fontId="15" fillId="0" borderId="0" xfId="0" applyFont="1" applyAlignment="1">
      <alignment horizontal="justify"/>
    </xf>
    <xf numFmtId="0" fontId="34" fillId="0" borderId="0" xfId="0" applyFont="1" applyFill="1" applyAlignment="1">
      <alignment horizontal="center" vertical="top"/>
    </xf>
    <xf numFmtId="0" fontId="34" fillId="0" borderId="0" xfId="0" applyFont="1" applyAlignment="1">
      <alignment vertical="top" wrapText="1"/>
    </xf>
    <xf numFmtId="0" fontId="35" fillId="0" borderId="0" xfId="0" applyFont="1" applyAlignment="1">
      <alignment vertical="top"/>
    </xf>
    <xf numFmtId="4" fontId="35" fillId="0" borderId="0" xfId="0" applyNumberFormat="1" applyFont="1" applyAlignment="1">
      <alignment vertical="top"/>
    </xf>
    <xf numFmtId="0" fontId="35" fillId="0" borderId="0" xfId="0" applyFont="1" applyFill="1" applyAlignment="1">
      <alignment horizontal="center" vertical="top"/>
    </xf>
    <xf numFmtId="0" fontId="35" fillId="0" borderId="0" xfId="0" applyFont="1" applyAlignment="1">
      <alignment vertical="top" wrapText="1"/>
    </xf>
    <xf numFmtId="0" fontId="36" fillId="0" borderId="0" xfId="0" applyFont="1" applyAlignment="1">
      <alignment horizontal="justify" vertical="top"/>
    </xf>
    <xf numFmtId="4" fontId="35" fillId="0" borderId="0" xfId="0" applyNumberFormat="1" applyFont="1" applyFill="1" applyAlignment="1">
      <alignment horizontal="center" vertical="top"/>
    </xf>
    <xf numFmtId="4" fontId="35" fillId="0" borderId="0" xfId="0" applyNumberFormat="1" applyFont="1" applyAlignment="1">
      <alignment vertical="top" wrapText="1"/>
    </xf>
    <xf numFmtId="4" fontId="34" fillId="0" borderId="1" xfId="0" applyNumberFormat="1" applyFont="1" applyFill="1" applyBorder="1" applyAlignment="1">
      <alignment horizontal="center" vertical="top"/>
    </xf>
    <xf numFmtId="4" fontId="34" fillId="0" borderId="1" xfId="0" applyNumberFormat="1" applyFont="1" applyBorder="1" applyAlignment="1">
      <alignment vertical="top" wrapText="1"/>
    </xf>
    <xf numFmtId="4" fontId="34" fillId="0" borderId="1" xfId="0" applyNumberFormat="1" applyFont="1" applyBorder="1" applyAlignment="1">
      <alignment vertical="top"/>
    </xf>
    <xf numFmtId="0" fontId="35" fillId="0" borderId="0" xfId="0" applyFont="1" applyBorder="1" applyAlignment="1" applyProtection="1">
      <alignment horizontal="justify" vertical="top" wrapText="1"/>
    </xf>
    <xf numFmtId="0" fontId="34" fillId="0" borderId="1" xfId="0" applyFont="1" applyBorder="1" applyAlignment="1">
      <alignment vertical="top" wrapText="1"/>
    </xf>
    <xf numFmtId="0" fontId="34" fillId="0" borderId="1" xfId="0" applyFont="1" applyBorder="1" applyAlignment="1">
      <alignment vertical="top"/>
    </xf>
    <xf numFmtId="0" fontId="34" fillId="0" borderId="0" xfId="0" applyFont="1" applyAlignment="1">
      <alignment vertical="top"/>
    </xf>
    <xf numFmtId="4" fontId="34" fillId="0" borderId="0" xfId="0" applyNumberFormat="1" applyFont="1" applyAlignment="1">
      <alignment vertical="top"/>
    </xf>
    <xf numFmtId="0" fontId="35" fillId="0" borderId="0" xfId="0" applyFont="1" applyFill="1" applyBorder="1" applyAlignment="1">
      <alignment horizontal="center" vertical="top"/>
    </xf>
    <xf numFmtId="0" fontId="34" fillId="0" borderId="0" xfId="0" applyFont="1" applyFill="1" applyBorder="1" applyAlignment="1">
      <alignment horizontal="center" vertical="top"/>
    </xf>
    <xf numFmtId="4" fontId="35" fillId="0" borderId="0" xfId="0" applyNumberFormat="1" applyFont="1" applyAlignment="1" applyProtection="1">
      <alignment vertical="top"/>
      <protection locked="0" hidden="1"/>
    </xf>
    <xf numFmtId="4" fontId="34" fillId="0" borderId="1" xfId="0" applyNumberFormat="1" applyFont="1" applyBorder="1" applyAlignment="1" applyProtection="1">
      <alignment vertical="top"/>
      <protection locked="0" hidden="1"/>
    </xf>
    <xf numFmtId="165" fontId="13" fillId="0" borderId="0" xfId="3" applyNumberFormat="1" applyFont="1" applyBorder="1" applyAlignment="1">
      <alignment horizontal="right" wrapText="1"/>
    </xf>
    <xf numFmtId="4" fontId="13" fillId="0" borderId="0" xfId="3" applyNumberFormat="1" applyFont="1" applyBorder="1" applyAlignment="1">
      <alignment horizontal="right" wrapText="1"/>
    </xf>
    <xf numFmtId="4" fontId="24" fillId="2" borderId="2" xfId="3" applyNumberFormat="1" applyFont="1" applyFill="1" applyBorder="1" applyAlignment="1">
      <alignment horizontal="right" wrapText="1"/>
    </xf>
    <xf numFmtId="0" fontId="7" fillId="0" borderId="0" xfId="0" applyFont="1" applyAlignment="1">
      <alignment horizontal="right"/>
    </xf>
    <xf numFmtId="4" fontId="15" fillId="0" borderId="0" xfId="0" applyNumberFormat="1" applyFont="1" applyAlignment="1" applyProtection="1">
      <alignment horizontal="right" wrapText="1"/>
      <protection locked="0" hidden="1"/>
    </xf>
    <xf numFmtId="4" fontId="15" fillId="0" borderId="0" xfId="0" applyNumberFormat="1" applyFont="1" applyFill="1" applyAlignment="1" applyProtection="1">
      <alignment horizontal="right" wrapText="1"/>
      <protection locked="0" hidden="1"/>
    </xf>
    <xf numFmtId="4" fontId="15" fillId="0" borderId="2" xfId="0" applyNumberFormat="1" applyFont="1" applyBorder="1" applyAlignment="1" applyProtection="1">
      <alignment horizontal="right" wrapText="1"/>
      <protection locked="0" hidden="1"/>
    </xf>
    <xf numFmtId="4" fontId="15" fillId="0" borderId="0" xfId="0" applyNumberFormat="1" applyFont="1" applyBorder="1" applyAlignment="1" applyProtection="1">
      <alignment horizontal="right" wrapText="1"/>
      <protection locked="0" hidden="1"/>
    </xf>
    <xf numFmtId="4" fontId="15" fillId="0" borderId="0" xfId="0" applyNumberFormat="1" applyFont="1" applyAlignment="1" applyProtection="1">
      <alignment horizontal="justify" wrapText="1"/>
      <protection locked="0" hidden="1"/>
    </xf>
    <xf numFmtId="4" fontId="15" fillId="0" borderId="0" xfId="0" applyNumberFormat="1" applyFont="1" applyFill="1" applyBorder="1" applyAlignment="1" applyProtection="1">
      <alignment horizontal="right"/>
      <protection locked="0" hidden="1"/>
    </xf>
    <xf numFmtId="4" fontId="23" fillId="0" borderId="0" xfId="0" applyNumberFormat="1" applyFont="1" applyBorder="1" applyAlignment="1" applyProtection="1">
      <alignment horizontal="right"/>
      <protection locked="0" hidden="1"/>
    </xf>
    <xf numFmtId="4" fontId="23" fillId="0" borderId="0" xfId="0" applyNumberFormat="1" applyFont="1" applyAlignment="1" applyProtection="1">
      <alignment horizontal="right" wrapText="1"/>
      <protection locked="0" hidden="1"/>
    </xf>
    <xf numFmtId="4" fontId="15" fillId="0" borderId="0" xfId="0" applyNumberFormat="1" applyFont="1" applyAlignment="1" applyProtection="1">
      <alignment horizontal="right"/>
      <protection locked="0" hidden="1"/>
    </xf>
    <xf numFmtId="4" fontId="25" fillId="0" borderId="0" xfId="0" applyNumberFormat="1" applyFont="1" applyAlignment="1" applyProtection="1">
      <alignment horizontal="right"/>
      <protection locked="0" hidden="1"/>
    </xf>
    <xf numFmtId="0" fontId="6" fillId="0" borderId="0" xfId="0" applyFont="1" applyAlignment="1">
      <alignment horizontal="center"/>
    </xf>
    <xf numFmtId="0" fontId="5" fillId="0" borderId="0" xfId="0" applyFont="1" applyAlignment="1">
      <alignment wrapText="1"/>
    </xf>
    <xf numFmtId="0" fontId="22" fillId="0" borderId="0" xfId="0" applyFont="1" applyAlignment="1">
      <alignment wrapText="1"/>
    </xf>
    <xf numFmtId="0" fontId="32" fillId="0" borderId="0" xfId="0" applyFont="1" applyAlignment="1">
      <alignment vertical="top" wrapText="1"/>
    </xf>
    <xf numFmtId="0" fontId="33" fillId="0" borderId="0" xfId="0" applyFont="1" applyAlignment="1">
      <alignment vertical="top" wrapText="1"/>
    </xf>
    <xf numFmtId="0" fontId="15" fillId="0" borderId="0" xfId="0" applyFont="1" applyAlignment="1">
      <alignment horizontal="justify"/>
    </xf>
  </cellXfs>
  <cellStyles count="6">
    <cellStyle name="Navadno" xfId="0" builtinId="0"/>
    <cellStyle name="Navadno 3" xfId="5"/>
    <cellStyle name="Navadno_Župančičeva 10 12 - popis del" xfId="1"/>
    <cellStyle name="Normal_Artikli brez cen" xfId="2"/>
    <cellStyle name="Odstotek" xfId="4" builtinId="5"/>
    <cellStyle name="Vejica" xfId="3"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7:I31"/>
  <sheetViews>
    <sheetView view="pageBreakPreview" zoomScaleNormal="100" zoomScaleSheetLayoutView="100" workbookViewId="0">
      <selection activeCell="B14" sqref="B14"/>
    </sheetView>
  </sheetViews>
  <sheetFormatPr defaultRowHeight="18"/>
  <cols>
    <col min="1" max="1" width="15.140625" style="3" customWidth="1"/>
    <col min="2" max="16384" width="9.140625" style="3"/>
  </cols>
  <sheetData>
    <row r="7" spans="1:9" s="4" customFormat="1" ht="30">
      <c r="A7" s="215" t="s">
        <v>143</v>
      </c>
      <c r="B7" s="215"/>
      <c r="C7" s="215"/>
      <c r="D7" s="215"/>
      <c r="E7" s="215"/>
      <c r="F7" s="215"/>
      <c r="G7" s="215"/>
      <c r="H7" s="215"/>
      <c r="I7" s="215"/>
    </row>
    <row r="11" spans="1:9">
      <c r="A11" s="3" t="s">
        <v>51</v>
      </c>
      <c r="B11" s="3" t="s">
        <v>57</v>
      </c>
    </row>
    <row r="12" spans="1:9">
      <c r="B12" s="3" t="s">
        <v>144</v>
      </c>
    </row>
    <row r="14" spans="1:9">
      <c r="B14" s="3" t="s">
        <v>150</v>
      </c>
    </row>
    <row r="17" spans="1:9">
      <c r="A17" s="3" t="s">
        <v>52</v>
      </c>
      <c r="B17" s="3" t="s">
        <v>58</v>
      </c>
    </row>
    <row r="22" spans="1:9">
      <c r="A22" s="216"/>
      <c r="B22" s="216"/>
      <c r="C22" s="216"/>
      <c r="D22" s="216"/>
      <c r="E22" s="216"/>
      <c r="F22" s="216"/>
      <c r="G22" s="216"/>
      <c r="H22" s="216"/>
      <c r="I22" s="216"/>
    </row>
    <row r="23" spans="1:9">
      <c r="A23" s="216"/>
      <c r="B23" s="216"/>
      <c r="C23" s="216"/>
      <c r="D23" s="216"/>
      <c r="E23" s="216"/>
      <c r="F23" s="216"/>
      <c r="G23" s="216"/>
      <c r="H23" s="216"/>
      <c r="I23" s="216"/>
    </row>
    <row r="24" spans="1:9" ht="9" customHeight="1">
      <c r="A24" s="216"/>
      <c r="B24" s="216"/>
      <c r="C24" s="216"/>
      <c r="D24" s="216"/>
      <c r="E24" s="216"/>
      <c r="F24" s="216"/>
      <c r="G24" s="216"/>
      <c r="H24" s="216"/>
      <c r="I24" s="216"/>
    </row>
    <row r="25" spans="1:9" hidden="1">
      <c r="A25" s="216"/>
      <c r="B25" s="216"/>
      <c r="C25" s="216"/>
      <c r="D25" s="216"/>
      <c r="E25" s="216"/>
      <c r="F25" s="216"/>
      <c r="G25" s="216"/>
      <c r="H25" s="216"/>
      <c r="I25" s="216"/>
    </row>
    <row r="31" spans="1:9">
      <c r="A31" s="9">
        <v>41455</v>
      </c>
    </row>
  </sheetData>
  <customSheetViews>
    <customSheetView guid="{12A30C10-D137-4B08-9F5E-028DDE251F58}" showPageBreaks="1" hiddenRows="1" view="pageLayout" topLeftCell="A10">
      <selection activeCell="A2" sqref="A2"/>
      <pageMargins left="0.75" right="0.51041666666666663" top="1" bottom="1" header="0" footer="0"/>
      <pageSetup paperSize="9" orientation="portrait" horizontalDpi="300" verticalDpi="300" r:id="rId1"/>
      <headerFooter alignWithMargins="0"/>
    </customSheetView>
  </customSheetViews>
  <mergeCells count="2">
    <mergeCell ref="A7:I7"/>
    <mergeCell ref="A22:I25"/>
  </mergeCells>
  <phoneticPr fontId="3" type="noConversion"/>
  <pageMargins left="0.75" right="0.51041666666666663" top="1" bottom="1" header="0" footer="0"/>
  <pageSetup paperSize="9"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Layout" topLeftCell="A7"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60"/>
      <c r="B3" s="61"/>
      <c r="C3" s="61"/>
      <c r="D3" s="61"/>
      <c r="E3" s="60"/>
      <c r="F3" s="60"/>
      <c r="G3" s="60"/>
    </row>
    <row r="4" spans="1:9" s="10" customFormat="1" ht="18">
      <c r="A4" s="62"/>
      <c r="B4" s="62" t="s">
        <v>0</v>
      </c>
      <c r="C4" s="62"/>
      <c r="D4" s="62"/>
      <c r="E4" s="62"/>
      <c r="F4" s="62"/>
      <c r="G4" s="62"/>
    </row>
    <row r="5" spans="1:9" ht="20.25">
      <c r="A5" s="60"/>
      <c r="B5" s="61"/>
      <c r="C5" s="61"/>
      <c r="D5" s="61"/>
      <c r="E5" s="63"/>
      <c r="F5" s="63"/>
      <c r="G5" s="63"/>
      <c r="H5" s="3"/>
      <c r="I5" s="3"/>
    </row>
    <row r="6" spans="1:9" ht="18">
      <c r="A6" s="60"/>
      <c r="B6" s="63"/>
      <c r="C6" s="63"/>
      <c r="D6" s="63"/>
      <c r="E6" s="63"/>
      <c r="F6" s="63"/>
      <c r="G6" s="63"/>
      <c r="H6" s="3"/>
      <c r="I6" s="3"/>
    </row>
    <row r="7" spans="1:9" ht="18">
      <c r="A7" s="60"/>
      <c r="B7" s="63"/>
      <c r="C7" s="63"/>
      <c r="D7" s="63"/>
      <c r="E7" s="63"/>
      <c r="F7" s="63"/>
      <c r="G7" s="63"/>
      <c r="H7" s="3"/>
      <c r="I7" s="3"/>
    </row>
    <row r="8" spans="1:9" ht="18">
      <c r="A8" s="60"/>
      <c r="B8" s="63"/>
      <c r="C8" s="63"/>
      <c r="D8" s="63"/>
      <c r="E8" s="63"/>
      <c r="F8" s="63"/>
      <c r="G8" s="63"/>
      <c r="H8" s="3"/>
      <c r="I8" s="3"/>
    </row>
    <row r="9" spans="1:9" ht="18">
      <c r="A9" s="60"/>
      <c r="B9" s="63"/>
      <c r="C9" s="63"/>
      <c r="D9" s="63"/>
      <c r="E9" s="63"/>
      <c r="F9" s="63"/>
      <c r="G9" s="63"/>
      <c r="H9" s="3"/>
      <c r="I9" s="3"/>
    </row>
    <row r="10" spans="1:9" ht="18">
      <c r="A10" s="60"/>
      <c r="B10" s="63"/>
      <c r="C10" s="63"/>
      <c r="D10" s="63"/>
      <c r="E10" s="63"/>
      <c r="F10" s="63"/>
      <c r="G10" s="63"/>
      <c r="H10" s="3"/>
      <c r="I10" s="3"/>
    </row>
    <row r="11" spans="1:9" ht="18">
      <c r="A11" s="60"/>
      <c r="B11" s="63" t="s">
        <v>23</v>
      </c>
      <c r="C11" s="63"/>
      <c r="D11" s="63"/>
      <c r="E11" s="63"/>
      <c r="F11" s="63"/>
      <c r="G11" s="64">
        <f>'GRADBENA DELA REK'!C15</f>
        <v>0</v>
      </c>
      <c r="H11" s="3"/>
      <c r="I11" s="3"/>
    </row>
    <row r="12" spans="1:9" ht="18">
      <c r="A12" s="60"/>
      <c r="B12" s="63"/>
      <c r="C12" s="63"/>
      <c r="D12" s="63"/>
      <c r="E12" s="63"/>
      <c r="F12" s="63"/>
      <c r="G12" s="63"/>
      <c r="H12" s="3"/>
      <c r="I12" s="3"/>
    </row>
    <row r="13" spans="1:9" ht="18">
      <c r="A13" s="60"/>
      <c r="B13" s="63" t="s">
        <v>24</v>
      </c>
      <c r="C13" s="63"/>
      <c r="D13" s="63"/>
      <c r="E13" s="63"/>
      <c r="F13" s="63"/>
      <c r="G13" s="64">
        <f>'OBRTNIŠKA DELA REK'!F8</f>
        <v>0</v>
      </c>
      <c r="H13" s="3"/>
      <c r="I13" s="3"/>
    </row>
    <row r="14" spans="1:9" ht="18">
      <c r="A14" s="60"/>
      <c r="B14" s="63"/>
      <c r="C14" s="63"/>
      <c r="D14" s="63"/>
      <c r="E14" s="63"/>
      <c r="F14" s="63"/>
      <c r="G14" s="64"/>
      <c r="H14" s="3"/>
      <c r="I14" s="3"/>
    </row>
    <row r="15" spans="1:9" ht="18" hidden="1">
      <c r="A15" s="60"/>
      <c r="B15" s="217"/>
      <c r="C15" s="217"/>
      <c r="D15" s="217"/>
      <c r="E15" s="217"/>
      <c r="F15" s="217"/>
      <c r="G15" s="217"/>
      <c r="H15" s="7"/>
      <c r="I15" s="3"/>
    </row>
    <row r="16" spans="1:9" ht="18">
      <c r="A16" s="60"/>
      <c r="B16" s="63"/>
      <c r="C16" s="63"/>
      <c r="D16" s="63"/>
      <c r="E16" s="63"/>
      <c r="F16" s="65"/>
      <c r="G16" s="64"/>
      <c r="H16" s="8"/>
      <c r="I16" s="3"/>
    </row>
    <row r="17" spans="1:9" ht="18">
      <c r="A17" s="60"/>
      <c r="B17" s="63"/>
      <c r="C17" s="63"/>
      <c r="D17" s="63"/>
      <c r="E17" s="63"/>
      <c r="F17" s="63"/>
      <c r="G17" s="63"/>
      <c r="H17" s="8"/>
      <c r="I17" s="3"/>
    </row>
    <row r="18" spans="1:9" ht="18">
      <c r="A18" s="60"/>
      <c r="B18" s="63" t="s">
        <v>25</v>
      </c>
      <c r="C18" s="63"/>
      <c r="D18" s="63"/>
      <c r="E18" s="63"/>
      <c r="F18" s="63"/>
      <c r="G18" s="64">
        <f>SUM(G11:G16)</f>
        <v>0</v>
      </c>
      <c r="H18" s="3"/>
      <c r="I18" s="3"/>
    </row>
    <row r="19" spans="1:9" ht="18">
      <c r="A19" s="60"/>
      <c r="B19" s="63"/>
      <c r="C19" s="63"/>
      <c r="D19" s="63"/>
      <c r="E19" s="63"/>
      <c r="F19" s="63"/>
      <c r="G19" s="63"/>
      <c r="H19" s="3"/>
      <c r="I19" s="3"/>
    </row>
    <row r="20" spans="1:9" ht="18">
      <c r="A20" s="60"/>
      <c r="B20" s="63" t="s">
        <v>151</v>
      </c>
      <c r="C20" s="63"/>
      <c r="D20" s="63"/>
      <c r="E20" s="63"/>
      <c r="F20" s="63"/>
      <c r="G20" s="64">
        <f>G18*0.22</f>
        <v>0</v>
      </c>
      <c r="H20" s="3"/>
      <c r="I20" s="3"/>
    </row>
    <row r="21" spans="1:9" ht="18">
      <c r="A21" s="60"/>
      <c r="B21" s="63"/>
      <c r="C21" s="63"/>
      <c r="D21" s="63"/>
      <c r="E21" s="63"/>
      <c r="F21" s="63"/>
      <c r="G21" s="63"/>
      <c r="H21" s="3"/>
      <c r="I21" s="3"/>
    </row>
    <row r="22" spans="1:9" ht="31.5" customHeight="1" thickBot="1">
      <c r="A22" s="60"/>
      <c r="B22" s="66" t="s">
        <v>26</v>
      </c>
      <c r="C22" s="66"/>
      <c r="D22" s="66"/>
      <c r="E22" s="66"/>
      <c r="F22" s="66"/>
      <c r="G22" s="67">
        <f>G18+G20</f>
        <v>0</v>
      </c>
      <c r="H22" s="3"/>
      <c r="I22" s="3"/>
    </row>
    <row r="23" spans="1:9">
      <c r="A23" s="60"/>
      <c r="B23" s="60"/>
      <c r="C23" s="60"/>
      <c r="D23" s="60"/>
      <c r="E23" s="60"/>
      <c r="F23" s="60"/>
      <c r="G23" s="60"/>
    </row>
    <row r="27" spans="1:9">
      <c r="A27" s="2"/>
      <c r="B27" s="2"/>
      <c r="C27" s="2"/>
      <c r="D27" s="2"/>
      <c r="E27" s="2"/>
      <c r="F27" s="2"/>
      <c r="G27" s="2"/>
    </row>
    <row r="28" spans="1:9">
      <c r="A28" s="2"/>
      <c r="B28" s="2"/>
      <c r="C28" s="2"/>
      <c r="D28" s="2"/>
      <c r="E28" s="2"/>
      <c r="F28" s="2"/>
      <c r="G28" s="2"/>
    </row>
    <row r="29" spans="1:9">
      <c r="A29" s="2"/>
      <c r="B29" s="55"/>
      <c r="C29" s="56"/>
      <c r="D29" s="57"/>
      <c r="E29" s="58"/>
      <c r="F29" s="54"/>
      <c r="G29" s="2"/>
    </row>
    <row r="30" spans="1:9">
      <c r="A30" s="2"/>
      <c r="B30" s="55"/>
      <c r="C30" s="59"/>
      <c r="D30" s="57"/>
      <c r="E30" s="58"/>
      <c r="F30" s="54"/>
      <c r="G30" s="2"/>
    </row>
    <row r="31" spans="1:9">
      <c r="A31" s="2"/>
      <c r="B31" s="59"/>
      <c r="C31" s="59"/>
      <c r="D31" s="59"/>
      <c r="E31" s="54"/>
      <c r="F31" s="54"/>
      <c r="G31" s="2"/>
    </row>
    <row r="32" spans="1:9">
      <c r="A32" s="2"/>
      <c r="B32" s="59"/>
      <c r="C32" s="59"/>
      <c r="D32" s="59"/>
      <c r="E32" s="54"/>
      <c r="F32" s="54"/>
      <c r="G32" s="2"/>
    </row>
    <row r="33" spans="1:7">
      <c r="A33" s="2"/>
      <c r="B33" s="59"/>
      <c r="C33" s="59"/>
      <c r="D33" s="59"/>
      <c r="E33" s="54"/>
      <c r="F33" s="54"/>
      <c r="G33" s="2"/>
    </row>
  </sheetData>
  <customSheetViews>
    <customSheetView guid="{12A30C10-D137-4B08-9F5E-028DDE251F58}" showPageBreaks="1" hiddenRows="1" view="pageLayout">
      <selection activeCell="F8" sqref="F8"/>
      <pageMargins left="0.70866141732283472" right="0.70866141732283472" top="0.74803149606299213" bottom="0.74803149606299213" header="0.31496062992125984" footer="0.31496062992125984"/>
      <pageSetup paperSize="9" orientation="portrait" horizontalDpi="300" verticalDpi="300" r:id="rId1"/>
      <headerFooter>
        <oddHeader>&amp;CVRTEC CICIBAN ENOTA LENKA</oddHeader>
        <oddFooter>&amp;L&amp;9OCENA INVESTICIJE&amp;C&amp;9&amp;P&amp;R&amp;9PROJEKTANTSKI POPIS</oddFooter>
      </headerFooter>
    </customSheetView>
  </customSheetViews>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2"/>
  <headerFooter>
    <oddHeader>&amp;CVRTEC CICIBAN ENOTA LENKA</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5"/>
  <sheetViews>
    <sheetView view="pageBreakPreview" zoomScaleNormal="100" zoomScaleSheetLayoutView="100" workbookViewId="0">
      <selection activeCell="C10" sqref="C10"/>
    </sheetView>
  </sheetViews>
  <sheetFormatPr defaultRowHeight="12.75"/>
  <cols>
    <col min="1" max="1" width="6.28515625" style="6" customWidth="1"/>
    <col min="2" max="2" width="52.42578125" customWidth="1"/>
    <col min="3" max="3" width="15.42578125" customWidth="1"/>
  </cols>
  <sheetData>
    <row r="1" spans="1:3">
      <c r="A1" s="68"/>
      <c r="B1" s="60"/>
      <c r="C1" s="60"/>
    </row>
    <row r="2" spans="1:3">
      <c r="A2" s="68"/>
      <c r="B2" s="60"/>
      <c r="C2" s="60"/>
    </row>
    <row r="3" spans="1:3" s="3" customFormat="1" ht="18">
      <c r="A3" s="69" t="s">
        <v>16</v>
      </c>
      <c r="B3" s="63" t="s">
        <v>2</v>
      </c>
      <c r="C3" s="63"/>
    </row>
    <row r="4" spans="1:3" ht="18">
      <c r="A4" s="68"/>
      <c r="B4" s="60"/>
      <c r="C4" s="63"/>
    </row>
    <row r="5" spans="1:3">
      <c r="A5" s="68"/>
      <c r="B5" s="60"/>
      <c r="C5" s="60"/>
    </row>
    <row r="6" spans="1:3">
      <c r="A6" s="68"/>
      <c r="B6" s="60"/>
      <c r="C6" s="60"/>
    </row>
    <row r="7" spans="1:3">
      <c r="A7" s="68" t="s">
        <v>17</v>
      </c>
      <c r="B7" s="60" t="s">
        <v>18</v>
      </c>
      <c r="C7" s="70">
        <f>'GRADBENA DELA POPIS'!J48</f>
        <v>0</v>
      </c>
    </row>
    <row r="8" spans="1:3">
      <c r="A8" s="68"/>
      <c r="B8" s="60"/>
      <c r="C8" s="60"/>
    </row>
    <row r="9" spans="1:3">
      <c r="A9" s="68" t="s">
        <v>19</v>
      </c>
      <c r="B9" s="60" t="s">
        <v>20</v>
      </c>
      <c r="C9" s="70">
        <f>'GRADBENA DELA POPIS'!J64</f>
        <v>0</v>
      </c>
    </row>
    <row r="10" spans="1:3">
      <c r="A10" s="68"/>
      <c r="B10" s="60"/>
      <c r="C10" s="70"/>
    </row>
    <row r="11" spans="1:3">
      <c r="A11" s="68" t="s">
        <v>21</v>
      </c>
      <c r="B11" s="60" t="s">
        <v>3</v>
      </c>
      <c r="C11" s="70">
        <f>'GRADBENA DELA POPIS'!J64</f>
        <v>0</v>
      </c>
    </row>
    <row r="12" spans="1:3">
      <c r="A12" s="68"/>
      <c r="B12" s="60"/>
      <c r="C12" s="70"/>
    </row>
    <row r="13" spans="1:3">
      <c r="A13" s="68" t="s">
        <v>44</v>
      </c>
      <c r="B13" s="60" t="s">
        <v>111</v>
      </c>
      <c r="C13" s="70">
        <f>SUM(C8:C12)*5%</f>
        <v>0</v>
      </c>
    </row>
    <row r="14" spans="1:3">
      <c r="A14" s="68"/>
      <c r="B14" s="60"/>
      <c r="C14" s="70"/>
    </row>
    <row r="15" spans="1:3" s="5" customFormat="1" ht="17.25" customHeight="1" thickBot="1">
      <c r="A15" s="71"/>
      <c r="B15" s="72" t="s">
        <v>22</v>
      </c>
      <c r="C15" s="73">
        <f>SUM(C7:C14)</f>
        <v>0</v>
      </c>
    </row>
  </sheetData>
  <customSheetViews>
    <customSheetView guid="{12A30C10-D137-4B08-9F5E-028DDE251F58}" showPageBreaks="1" fitToPage="1" view="pageBreakPreview">
      <selection activeCell="C21" sqref="C21"/>
      <rowBreaks count="1" manualBreakCount="1">
        <brk id="8" max="16383" man="1"/>
      </rowBreaks>
      <colBreaks count="1" manualBreakCount="1">
        <brk id="2" max="1048575" man="1"/>
      </colBreaks>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customSheetView>
  </customSheetViews>
  <phoneticPr fontId="3" type="noConversion"/>
  <pageMargins left="0.9055118110236221" right="0.31496062992125984" top="0.74803149606299213" bottom="0.74803149606299213" header="0.31496062992125984" footer="0.31496062992125984"/>
  <pageSetup paperSize="9" orientation="portrait" horizontalDpi="300" verticalDpi="300" r:id="rId2"/>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161"/>
  <sheetViews>
    <sheetView view="pageBreakPreview" zoomScale="150" zoomScaleNormal="100" zoomScaleSheetLayoutView="150" workbookViewId="0">
      <selection activeCell="B27" sqref="B27:B33"/>
    </sheetView>
  </sheetViews>
  <sheetFormatPr defaultRowHeight="12.75"/>
  <cols>
    <col min="1" max="1" width="5.28515625" style="184" customWidth="1"/>
    <col min="2" max="2" width="49.85546875" style="185" customWidth="1"/>
    <col min="3" max="3" width="4.42578125" style="182" customWidth="1"/>
    <col min="4" max="4" width="10.7109375" style="183" customWidth="1"/>
    <col min="5" max="5" width="3.85546875" style="182" hidden="1" customWidth="1"/>
    <col min="6" max="6" width="2.42578125" style="182" hidden="1" customWidth="1"/>
    <col min="7" max="7" width="2.85546875" style="182" hidden="1" customWidth="1"/>
    <col min="8" max="8" width="3.42578125" style="182" hidden="1" customWidth="1"/>
    <col min="9" max="9" width="9.140625" style="183"/>
    <col min="10" max="10" width="16.28515625" style="183" customWidth="1"/>
  </cols>
  <sheetData>
    <row r="1" spans="1:10">
      <c r="A1" s="180" t="s">
        <v>17</v>
      </c>
      <c r="B1" s="181" t="s">
        <v>18</v>
      </c>
    </row>
    <row r="2" spans="1:10">
      <c r="A2" s="180"/>
      <c r="B2" s="181"/>
    </row>
    <row r="3" spans="1:10">
      <c r="A3" s="180"/>
      <c r="B3" s="181" t="s">
        <v>34</v>
      </c>
    </row>
    <row r="4" spans="1:10">
      <c r="A4" s="180"/>
      <c r="B4" s="181"/>
    </row>
    <row r="5" spans="1:10" s="1" customFormat="1" ht="25.5">
      <c r="A5" s="184"/>
      <c r="B5" s="185" t="s">
        <v>54</v>
      </c>
      <c r="C5" s="182"/>
      <c r="D5" s="183"/>
      <c r="E5" s="182"/>
      <c r="F5" s="182"/>
      <c r="G5" s="182"/>
      <c r="H5" s="182"/>
      <c r="I5" s="183"/>
      <c r="J5" s="183"/>
    </row>
    <row r="6" spans="1:10" s="1" customFormat="1">
      <c r="A6" s="184"/>
      <c r="B6" s="185" t="s">
        <v>142</v>
      </c>
      <c r="C6" s="182"/>
      <c r="D6" s="183"/>
      <c r="E6" s="182"/>
      <c r="F6" s="182"/>
      <c r="G6" s="182"/>
      <c r="H6" s="182"/>
      <c r="I6" s="183"/>
      <c r="J6" s="183"/>
    </row>
    <row r="7" spans="1:10" s="1" customFormat="1" ht="25.5">
      <c r="A7" s="184"/>
      <c r="B7" s="185" t="s">
        <v>30</v>
      </c>
      <c r="C7" s="182"/>
      <c r="D7" s="183"/>
      <c r="E7" s="182"/>
      <c r="F7" s="182"/>
      <c r="G7" s="182"/>
      <c r="H7" s="182"/>
      <c r="I7" s="183"/>
      <c r="J7" s="183"/>
    </row>
    <row r="8" spans="1:10" s="1" customFormat="1" ht="25.5">
      <c r="A8" s="184"/>
      <c r="B8" s="185" t="s">
        <v>31</v>
      </c>
      <c r="C8" s="182"/>
      <c r="D8" s="183"/>
      <c r="E8" s="182"/>
      <c r="F8" s="182"/>
      <c r="G8" s="182"/>
      <c r="H8" s="182"/>
      <c r="I8" s="183"/>
      <c r="J8" s="183"/>
    </row>
    <row r="9" spans="1:10" s="1" customFormat="1" ht="25.5">
      <c r="A9" s="184"/>
      <c r="B9" s="185" t="s">
        <v>32</v>
      </c>
      <c r="C9" s="182"/>
      <c r="D9" s="183"/>
      <c r="E9" s="182"/>
      <c r="F9" s="182"/>
      <c r="G9" s="182"/>
      <c r="H9" s="182"/>
      <c r="I9" s="183"/>
      <c r="J9" s="183"/>
    </row>
    <row r="10" spans="1:10" s="1" customFormat="1">
      <c r="A10" s="184"/>
      <c r="B10" s="185" t="s">
        <v>33</v>
      </c>
      <c r="C10" s="182"/>
      <c r="D10" s="183"/>
      <c r="E10" s="182"/>
      <c r="F10" s="182"/>
      <c r="G10" s="182"/>
      <c r="H10" s="182"/>
      <c r="I10" s="183"/>
      <c r="J10" s="183"/>
    </row>
    <row r="11" spans="1:10" s="1" customFormat="1">
      <c r="A11" s="184"/>
      <c r="B11" s="185"/>
      <c r="C11" s="182"/>
      <c r="D11" s="183"/>
      <c r="E11" s="182"/>
      <c r="F11" s="182"/>
      <c r="G11" s="182"/>
      <c r="H11" s="182"/>
      <c r="I11" s="183"/>
      <c r="J11" s="183"/>
    </row>
    <row r="12" spans="1:10" s="1" customFormat="1">
      <c r="A12" s="184"/>
      <c r="B12" s="185" t="s">
        <v>35</v>
      </c>
      <c r="C12" s="182"/>
      <c r="D12" s="183"/>
      <c r="E12" s="182"/>
      <c r="F12" s="182"/>
      <c r="G12" s="182"/>
      <c r="H12" s="182"/>
      <c r="I12" s="183"/>
      <c r="J12" s="183"/>
    </row>
    <row r="13" spans="1:10" s="1" customFormat="1">
      <c r="A13" s="184"/>
      <c r="B13" s="185" t="s">
        <v>36</v>
      </c>
      <c r="C13" s="182"/>
      <c r="D13" s="183"/>
      <c r="E13" s="182"/>
      <c r="F13" s="182"/>
      <c r="G13" s="182"/>
      <c r="H13" s="182"/>
      <c r="I13" s="183"/>
      <c r="J13" s="183"/>
    </row>
    <row r="14" spans="1:10" s="1" customFormat="1" ht="25.5">
      <c r="A14" s="184"/>
      <c r="B14" s="185" t="s">
        <v>37</v>
      </c>
      <c r="C14" s="182"/>
      <c r="D14" s="183"/>
      <c r="E14" s="182"/>
      <c r="F14" s="182"/>
      <c r="G14" s="182"/>
      <c r="H14" s="182"/>
      <c r="I14" s="183"/>
      <c r="J14" s="183"/>
    </row>
    <row r="15" spans="1:10" s="1" customFormat="1">
      <c r="A15" s="184"/>
      <c r="B15" s="185" t="s">
        <v>38</v>
      </c>
      <c r="C15" s="182"/>
      <c r="D15" s="183"/>
      <c r="E15" s="182"/>
      <c r="F15" s="182"/>
      <c r="G15" s="182"/>
      <c r="H15" s="182"/>
      <c r="I15" s="183"/>
      <c r="J15" s="183"/>
    </row>
    <row r="16" spans="1:10" s="1" customFormat="1">
      <c r="A16" s="184"/>
      <c r="B16" s="185" t="s">
        <v>39</v>
      </c>
      <c r="C16" s="182"/>
      <c r="D16" s="183"/>
      <c r="E16" s="182"/>
      <c r="F16" s="182"/>
      <c r="G16" s="182"/>
      <c r="H16" s="182"/>
      <c r="I16" s="183"/>
      <c r="J16" s="183"/>
    </row>
    <row r="17" spans="1:10" s="1" customFormat="1">
      <c r="A17" s="184"/>
      <c r="B17" s="185" t="s">
        <v>40</v>
      </c>
      <c r="C17" s="182"/>
      <c r="D17" s="183"/>
      <c r="E17" s="182"/>
      <c r="F17" s="182"/>
      <c r="G17" s="182"/>
      <c r="H17" s="182"/>
      <c r="I17" s="183"/>
      <c r="J17" s="183"/>
    </row>
    <row r="18" spans="1:10" s="1" customFormat="1">
      <c r="A18" s="184"/>
      <c r="B18" s="185" t="s">
        <v>41</v>
      </c>
      <c r="C18" s="182"/>
      <c r="D18" s="183"/>
      <c r="E18" s="182"/>
      <c r="F18" s="182"/>
      <c r="G18" s="182"/>
      <c r="H18" s="182"/>
      <c r="I18" s="183"/>
      <c r="J18" s="183"/>
    </row>
    <row r="19" spans="1:10" s="1" customFormat="1" ht="25.5">
      <c r="A19" s="184"/>
      <c r="B19" s="185" t="s">
        <v>42</v>
      </c>
      <c r="C19" s="182"/>
      <c r="D19" s="183"/>
      <c r="E19" s="182"/>
      <c r="F19" s="182"/>
      <c r="G19" s="182"/>
      <c r="H19" s="182"/>
      <c r="I19" s="183"/>
      <c r="J19" s="183"/>
    </row>
    <row r="20" spans="1:10" s="1" customFormat="1" ht="25.5">
      <c r="A20" s="184"/>
      <c r="B20" s="185" t="s">
        <v>43</v>
      </c>
      <c r="C20" s="182"/>
      <c r="D20" s="183"/>
      <c r="E20" s="182"/>
      <c r="F20" s="182"/>
      <c r="G20" s="182"/>
      <c r="H20" s="182"/>
      <c r="I20" s="183"/>
      <c r="J20" s="183"/>
    </row>
    <row r="21" spans="1:10" s="1" customFormat="1">
      <c r="A21" s="184"/>
      <c r="B21" s="185"/>
      <c r="C21" s="182"/>
      <c r="D21" s="183"/>
      <c r="E21" s="182"/>
      <c r="F21" s="182"/>
      <c r="G21" s="182"/>
      <c r="H21" s="182"/>
      <c r="I21" s="183"/>
      <c r="J21" s="183"/>
    </row>
    <row r="22" spans="1:10" s="1" customFormat="1">
      <c r="A22" s="184"/>
      <c r="B22" s="186" t="s">
        <v>59</v>
      </c>
      <c r="C22" s="182"/>
      <c r="D22" s="183"/>
      <c r="E22" s="182"/>
      <c r="F22" s="182"/>
      <c r="G22" s="182"/>
      <c r="H22" s="182"/>
      <c r="I22" s="183"/>
      <c r="J22" s="183"/>
    </row>
    <row r="23" spans="1:10" s="1" customFormat="1" ht="27.75">
      <c r="A23" s="184"/>
      <c r="B23" s="186" t="s">
        <v>146</v>
      </c>
      <c r="C23" s="182"/>
      <c r="D23" s="183"/>
      <c r="E23" s="182"/>
      <c r="F23" s="182"/>
      <c r="G23" s="182"/>
      <c r="H23" s="182"/>
      <c r="I23" s="183"/>
      <c r="J23" s="183"/>
    </row>
    <row r="24" spans="1:10" s="1" customFormat="1" ht="27.75">
      <c r="A24" s="184"/>
      <c r="B24" s="186" t="s">
        <v>147</v>
      </c>
      <c r="C24" s="182"/>
      <c r="D24" s="183"/>
      <c r="E24" s="182"/>
      <c r="F24" s="182"/>
      <c r="G24" s="182"/>
      <c r="H24" s="182"/>
      <c r="I24" s="183"/>
      <c r="J24" s="183"/>
    </row>
    <row r="25" spans="1:10" s="1" customFormat="1" ht="27.75">
      <c r="A25" s="184"/>
      <c r="B25" s="186" t="s">
        <v>148</v>
      </c>
      <c r="C25" s="182"/>
      <c r="D25" s="183"/>
      <c r="E25" s="182"/>
      <c r="F25" s="182"/>
      <c r="G25" s="182"/>
      <c r="H25" s="182"/>
      <c r="I25" s="183"/>
      <c r="J25" s="183"/>
    </row>
    <row r="26" spans="1:10" s="1" customFormat="1">
      <c r="A26" s="184"/>
      <c r="B26" s="186"/>
      <c r="C26" s="182"/>
      <c r="D26" s="183"/>
      <c r="E26" s="182"/>
      <c r="F26" s="182"/>
      <c r="G26" s="182"/>
      <c r="H26" s="182"/>
      <c r="I26" s="183"/>
      <c r="J26" s="183"/>
    </row>
    <row r="27" spans="1:10" s="1" customFormat="1">
      <c r="A27" s="184"/>
      <c r="B27" s="218" t="s">
        <v>145</v>
      </c>
      <c r="C27" s="182"/>
      <c r="D27" s="183"/>
      <c r="E27" s="182"/>
      <c r="F27" s="182"/>
      <c r="G27" s="182"/>
      <c r="H27" s="182"/>
      <c r="I27" s="183"/>
      <c r="J27" s="183"/>
    </row>
    <row r="28" spans="1:10" s="1" customFormat="1">
      <c r="A28" s="184"/>
      <c r="B28" s="219"/>
      <c r="C28" s="182"/>
      <c r="D28" s="183"/>
      <c r="E28" s="182"/>
      <c r="F28" s="182"/>
      <c r="G28" s="182"/>
      <c r="H28" s="182"/>
      <c r="I28" s="183"/>
      <c r="J28" s="183"/>
    </row>
    <row r="29" spans="1:10" s="1" customFormat="1">
      <c r="A29" s="184"/>
      <c r="B29" s="219"/>
      <c r="C29" s="182"/>
      <c r="D29" s="183"/>
      <c r="E29" s="182"/>
      <c r="F29" s="182"/>
      <c r="G29" s="182"/>
      <c r="H29" s="182"/>
      <c r="I29" s="183"/>
      <c r="J29" s="183"/>
    </row>
    <row r="30" spans="1:10" s="1" customFormat="1">
      <c r="A30" s="184"/>
      <c r="B30" s="219"/>
      <c r="C30" s="182"/>
      <c r="D30" s="183"/>
      <c r="E30" s="182"/>
      <c r="F30" s="182"/>
      <c r="G30" s="182"/>
      <c r="H30" s="182"/>
      <c r="I30" s="183"/>
      <c r="J30" s="183"/>
    </row>
    <row r="31" spans="1:10" s="1" customFormat="1">
      <c r="A31" s="184"/>
      <c r="B31" s="219"/>
      <c r="C31" s="182"/>
      <c r="D31" s="183"/>
      <c r="E31" s="182"/>
      <c r="F31" s="182"/>
      <c r="G31" s="182"/>
      <c r="H31" s="182"/>
      <c r="I31" s="183"/>
      <c r="J31" s="183"/>
    </row>
    <row r="32" spans="1:10" s="1" customFormat="1">
      <c r="A32" s="184"/>
      <c r="B32" s="219"/>
      <c r="C32" s="182"/>
      <c r="D32" s="183"/>
      <c r="E32" s="182"/>
      <c r="F32" s="182"/>
      <c r="G32" s="182"/>
      <c r="H32" s="182"/>
      <c r="I32" s="183"/>
      <c r="J32" s="183"/>
    </row>
    <row r="33" spans="1:10" s="1" customFormat="1" ht="80.25" customHeight="1">
      <c r="A33" s="184"/>
      <c r="B33" s="219"/>
      <c r="C33" s="182"/>
      <c r="D33" s="183"/>
      <c r="E33" s="182"/>
      <c r="F33" s="182"/>
      <c r="G33" s="182"/>
      <c r="H33" s="182"/>
      <c r="I33" s="183"/>
      <c r="J33" s="183"/>
    </row>
    <row r="35" spans="1:10">
      <c r="A35" s="187" t="s">
        <v>4</v>
      </c>
      <c r="B35" s="188" t="s">
        <v>5</v>
      </c>
      <c r="C35" s="183"/>
      <c r="E35" s="183"/>
      <c r="F35" s="183"/>
      <c r="G35" s="183"/>
      <c r="H35" s="183"/>
    </row>
    <row r="36" spans="1:10">
      <c r="A36" s="187"/>
      <c r="B36" s="188" t="s">
        <v>6</v>
      </c>
      <c r="C36" s="183"/>
      <c r="E36" s="183"/>
      <c r="F36" s="183"/>
      <c r="G36" s="183"/>
      <c r="H36" s="183"/>
    </row>
    <row r="37" spans="1:10">
      <c r="A37" s="187"/>
      <c r="B37" s="188" t="s">
        <v>7</v>
      </c>
      <c r="C37" s="183"/>
      <c r="E37" s="183"/>
      <c r="F37" s="183"/>
      <c r="G37" s="183"/>
      <c r="H37" s="183"/>
    </row>
    <row r="38" spans="1:10">
      <c r="A38" s="187"/>
      <c r="B38" s="188" t="s">
        <v>8</v>
      </c>
      <c r="C38" s="183"/>
      <c r="E38" s="183"/>
      <c r="F38" s="183"/>
      <c r="G38" s="183"/>
      <c r="H38" s="183"/>
    </row>
    <row r="39" spans="1:10" ht="15" customHeight="1">
      <c r="A39" s="187"/>
      <c r="B39" s="188" t="s">
        <v>9</v>
      </c>
      <c r="C39" s="183"/>
      <c r="E39" s="183"/>
      <c r="F39" s="183"/>
      <c r="G39" s="183"/>
      <c r="H39" s="183"/>
    </row>
    <row r="40" spans="1:10">
      <c r="A40" s="187"/>
      <c r="B40" s="188" t="s">
        <v>10</v>
      </c>
      <c r="C40" s="183"/>
      <c r="E40" s="183"/>
      <c r="F40" s="183"/>
      <c r="G40" s="183"/>
      <c r="H40" s="183"/>
    </row>
    <row r="41" spans="1:10">
      <c r="A41" s="187"/>
      <c r="B41" s="188" t="s">
        <v>11</v>
      </c>
      <c r="C41" s="183"/>
      <c r="E41" s="183"/>
      <c r="F41" s="183"/>
      <c r="G41" s="183"/>
      <c r="H41" s="183"/>
    </row>
    <row r="42" spans="1:10">
      <c r="A42" s="187"/>
      <c r="B42" s="188" t="s">
        <v>12</v>
      </c>
      <c r="C42" s="183"/>
      <c r="E42" s="183"/>
      <c r="F42" s="183"/>
      <c r="G42" s="183"/>
      <c r="H42" s="183"/>
    </row>
    <row r="43" spans="1:10">
      <c r="A43" s="187"/>
      <c r="B43" s="188" t="s">
        <v>13</v>
      </c>
      <c r="C43" s="183" t="s">
        <v>55</v>
      </c>
      <c r="D43" s="183">
        <v>1</v>
      </c>
      <c r="E43" s="183"/>
      <c r="F43" s="183"/>
      <c r="G43" s="183"/>
      <c r="H43" s="183"/>
      <c r="I43" s="199"/>
      <c r="J43" s="183">
        <f>D43*I43</f>
        <v>0</v>
      </c>
    </row>
    <row r="44" spans="1:10">
      <c r="A44" s="187"/>
      <c r="B44" s="188" t="s">
        <v>1</v>
      </c>
      <c r="C44" s="183"/>
      <c r="E44" s="183"/>
      <c r="F44" s="183"/>
      <c r="G44" s="183"/>
      <c r="H44" s="183"/>
      <c r="I44" s="199"/>
    </row>
    <row r="45" spans="1:10">
      <c r="A45" s="187"/>
      <c r="B45" s="188" t="s">
        <v>13</v>
      </c>
      <c r="C45" s="183" t="s">
        <v>55</v>
      </c>
      <c r="D45" s="183">
        <v>1</v>
      </c>
      <c r="E45" s="183"/>
      <c r="F45" s="183"/>
      <c r="G45" s="183"/>
      <c r="H45" s="183"/>
      <c r="I45" s="199"/>
      <c r="J45" s="183">
        <f>D45*I45</f>
        <v>0</v>
      </c>
    </row>
    <row r="46" spans="1:10">
      <c r="A46" s="187"/>
      <c r="B46" s="188"/>
      <c r="C46" s="183"/>
      <c r="E46" s="183"/>
      <c r="F46" s="183"/>
      <c r="G46" s="183"/>
      <c r="H46" s="183"/>
      <c r="I46" s="199"/>
    </row>
    <row r="47" spans="1:10">
      <c r="A47" s="187"/>
      <c r="B47" s="188"/>
      <c r="C47" s="183"/>
      <c r="E47" s="183"/>
      <c r="F47" s="183"/>
      <c r="G47" s="183"/>
      <c r="H47" s="183"/>
      <c r="I47" s="199"/>
    </row>
    <row r="48" spans="1:10" s="5" customFormat="1" ht="13.5" thickBot="1">
      <c r="A48" s="189"/>
      <c r="B48" s="190" t="s">
        <v>22</v>
      </c>
      <c r="C48" s="191"/>
      <c r="D48" s="191"/>
      <c r="E48" s="191"/>
      <c r="F48" s="191"/>
      <c r="G48" s="191"/>
      <c r="H48" s="191"/>
      <c r="I48" s="200"/>
      <c r="J48" s="191">
        <f>SUM(J34:J47)</f>
        <v>0</v>
      </c>
    </row>
    <row r="49" spans="1:10">
      <c r="I49" s="199"/>
    </row>
    <row r="50" spans="1:10">
      <c r="I50" s="199"/>
    </row>
    <row r="51" spans="1:10">
      <c r="I51" s="199"/>
    </row>
    <row r="52" spans="1:10">
      <c r="A52" s="180" t="s">
        <v>19</v>
      </c>
      <c r="B52" s="181" t="s">
        <v>20</v>
      </c>
      <c r="I52" s="199"/>
    </row>
    <row r="53" spans="1:10">
      <c r="I53" s="199"/>
    </row>
    <row r="54" spans="1:10" ht="97.5" customHeight="1">
      <c r="B54" s="192" t="s">
        <v>69</v>
      </c>
      <c r="I54" s="199"/>
    </row>
    <row r="55" spans="1:10" ht="30" customHeight="1">
      <c r="B55" s="192" t="s">
        <v>70</v>
      </c>
      <c r="I55" s="199"/>
    </row>
    <row r="56" spans="1:10" ht="19.5" customHeight="1">
      <c r="I56" s="199"/>
    </row>
    <row r="57" spans="1:10">
      <c r="I57" s="199"/>
    </row>
    <row r="58" spans="1:10" ht="57.75" customHeight="1">
      <c r="A58" s="184">
        <v>1</v>
      </c>
      <c r="B58" s="185" t="s">
        <v>67</v>
      </c>
      <c r="I58" s="199"/>
    </row>
    <row r="59" spans="1:10">
      <c r="C59" s="182" t="s">
        <v>15</v>
      </c>
      <c r="D59" s="183">
        <v>13</v>
      </c>
      <c r="I59" s="199"/>
      <c r="J59" s="183">
        <f>D59*I59</f>
        <v>0</v>
      </c>
    </row>
    <row r="60" spans="1:10">
      <c r="I60" s="199"/>
    </row>
    <row r="61" spans="1:10" ht="39" customHeight="1">
      <c r="A61" s="184">
        <v>2</v>
      </c>
      <c r="B61" s="185" t="s">
        <v>68</v>
      </c>
      <c r="I61" s="199"/>
    </row>
    <row r="62" spans="1:10">
      <c r="C62" s="182" t="s">
        <v>15</v>
      </c>
      <c r="D62" s="183">
        <v>407</v>
      </c>
      <c r="I62" s="199"/>
      <c r="J62" s="183">
        <f>D62*I62</f>
        <v>0</v>
      </c>
    </row>
    <row r="63" spans="1:10">
      <c r="B63" s="192"/>
    </row>
    <row r="64" spans="1:10" ht="13.5" thickBot="1">
      <c r="A64" s="197"/>
      <c r="B64" s="193" t="s">
        <v>22</v>
      </c>
      <c r="C64" s="194"/>
      <c r="D64" s="191"/>
      <c r="E64" s="194"/>
      <c r="F64" s="194"/>
      <c r="G64" s="194"/>
      <c r="H64" s="194"/>
      <c r="I64" s="191"/>
      <c r="J64" s="191">
        <f>SUM(J59:J63)</f>
        <v>0</v>
      </c>
    </row>
    <row r="65" spans="1:1">
      <c r="A65" s="198"/>
    </row>
    <row r="89" spans="3:10">
      <c r="C89" s="195"/>
    </row>
    <row r="91" spans="3:10">
      <c r="J91" s="196"/>
    </row>
    <row r="92" spans="3:10">
      <c r="J92" s="196"/>
    </row>
    <row r="160" spans="1:10" s="5" customFormat="1">
      <c r="A160" s="184"/>
      <c r="B160" s="185"/>
      <c r="C160" s="182"/>
      <c r="D160" s="183"/>
      <c r="E160" s="182"/>
      <c r="F160" s="182"/>
      <c r="G160" s="182"/>
      <c r="H160" s="182"/>
      <c r="I160" s="183"/>
      <c r="J160" s="183"/>
    </row>
    <row r="161" spans="1:10" s="5" customFormat="1">
      <c r="A161" s="184"/>
      <c r="B161" s="185"/>
      <c r="C161" s="182"/>
      <c r="D161" s="183"/>
      <c r="E161" s="182"/>
      <c r="F161" s="182"/>
      <c r="G161" s="182"/>
      <c r="H161" s="182"/>
      <c r="I161" s="183"/>
      <c r="J161" s="183"/>
    </row>
  </sheetData>
  <sheetProtection password="C7BA" sheet="1" objects="1" scenarios="1"/>
  <customSheetViews>
    <customSheetView guid="{12A30C10-D137-4B08-9F5E-028DDE251F58}" scale="80" showPageBreaks="1" printArea="1" hiddenRows="1" hiddenColumns="1" view="pageBreakPreview" topLeftCell="A58">
      <selection activeCell="A70" sqref="A70"/>
      <rowBreaks count="3" manualBreakCount="3">
        <brk id="42" max="9" man="1"/>
        <brk id="88" max="9" man="1"/>
        <brk id="102" max="9" man="1"/>
      </rowBreaks>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customSheetView>
  </customSheetViews>
  <mergeCells count="1">
    <mergeCell ref="B27:B33"/>
  </mergeCells>
  <phoneticPr fontId="3" type="noConversion"/>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2"/>
  <headerFooter>
    <oddFooter>&amp;L&amp;9OCENA INVESTICIJE&amp;C&amp;9&amp;P&amp;R&amp;9PROJEKTANTSKI POPIS</oddFooter>
  </headerFooter>
  <rowBreaks count="2" manualBreakCount="2">
    <brk id="50" max="9" man="1"/>
    <brk id="64"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33"/>
  <sheetViews>
    <sheetView view="pageBreakPreview" zoomScale="112" zoomScaleNormal="100" zoomScaleSheetLayoutView="112" workbookViewId="0">
      <selection activeCell="H14" sqref="H14"/>
    </sheetView>
  </sheetViews>
  <sheetFormatPr defaultRowHeight="18" customHeight="1"/>
  <cols>
    <col min="1" max="1" width="9.140625" style="26"/>
    <col min="2" max="2" width="41.85546875" style="20" customWidth="1"/>
    <col min="3" max="3" width="6.140625" style="20" customWidth="1"/>
    <col min="4" max="4" width="4.42578125" style="20" customWidth="1"/>
    <col min="5" max="5" width="3.85546875" style="20" customWidth="1"/>
    <col min="6" max="6" width="20.5703125" style="204" customWidth="1"/>
    <col min="7" max="16384" width="9.140625" style="20"/>
  </cols>
  <sheetData>
    <row r="1" spans="1:7" s="17" customFormat="1" ht="18" customHeight="1">
      <c r="A1" s="77" t="s">
        <v>48</v>
      </c>
      <c r="B1" s="78" t="s">
        <v>27</v>
      </c>
      <c r="C1" s="79"/>
      <c r="D1" s="79"/>
      <c r="E1" s="79"/>
      <c r="F1" s="201"/>
      <c r="G1" s="29"/>
    </row>
    <row r="2" spans="1:7" s="17" customFormat="1" ht="18" customHeight="1">
      <c r="A2" s="80"/>
      <c r="B2" s="79"/>
      <c r="C2" s="79"/>
      <c r="D2" s="79"/>
      <c r="E2" s="79"/>
      <c r="F2" s="201"/>
      <c r="G2" s="29"/>
    </row>
    <row r="3" spans="1:7" s="17" customFormat="1" ht="18" customHeight="1">
      <c r="A3" s="81" t="s">
        <v>19</v>
      </c>
      <c r="B3" s="82" t="s">
        <v>28</v>
      </c>
      <c r="C3" s="82"/>
      <c r="D3" s="83"/>
      <c r="E3" s="83"/>
      <c r="F3" s="201">
        <f>'OBRTNIŠKA DELA POPIS'!F18</f>
        <v>0</v>
      </c>
      <c r="G3" s="29"/>
    </row>
    <row r="4" spans="1:7" s="17" customFormat="1" ht="18" customHeight="1">
      <c r="A4" s="81" t="s">
        <v>21</v>
      </c>
      <c r="B4" s="82" t="s">
        <v>71</v>
      </c>
      <c r="C4" s="82"/>
      <c r="D4" s="83"/>
      <c r="E4" s="83"/>
      <c r="F4" s="201">
        <f>'OBRTNIŠKA DELA POPIS'!F92</f>
        <v>0</v>
      </c>
      <c r="G4" s="29"/>
    </row>
    <row r="5" spans="1:7" s="17" customFormat="1" ht="18" customHeight="1">
      <c r="A5" s="81" t="s">
        <v>44</v>
      </c>
      <c r="B5" s="82" t="s">
        <v>49</v>
      </c>
      <c r="C5" s="82"/>
      <c r="D5" s="83"/>
      <c r="E5" s="83"/>
      <c r="F5" s="201">
        <f>'OBRTNIŠKA DELA POPIS'!F102</f>
        <v>0</v>
      </c>
      <c r="G5" s="29"/>
    </row>
    <row r="6" spans="1:7" s="17" customFormat="1" ht="18" customHeight="1">
      <c r="A6" s="81" t="s">
        <v>112</v>
      </c>
      <c r="B6" s="172" t="s">
        <v>111</v>
      </c>
      <c r="C6" s="82"/>
      <c r="D6" s="83"/>
      <c r="E6" s="83"/>
      <c r="F6" s="201">
        <f>SUM(F3:F5)*5%</f>
        <v>0</v>
      </c>
      <c r="G6" s="29"/>
    </row>
    <row r="7" spans="1:7" s="17" customFormat="1" ht="18" customHeight="1">
      <c r="A7" s="80"/>
      <c r="B7" s="79"/>
      <c r="C7" s="79"/>
      <c r="D7" s="79"/>
      <c r="E7" s="79"/>
      <c r="F7" s="202"/>
      <c r="G7" s="29"/>
    </row>
    <row r="8" spans="1:7" s="17" customFormat="1" ht="18" customHeight="1" thickBot="1">
      <c r="A8" s="84" t="s">
        <v>48</v>
      </c>
      <c r="B8" s="85" t="s">
        <v>50</v>
      </c>
      <c r="C8" s="85"/>
      <c r="D8" s="85"/>
      <c r="E8" s="85"/>
      <c r="F8" s="203">
        <f>SUM(F3:F7)</f>
        <v>0</v>
      </c>
    </row>
    <row r="9" spans="1:7" ht="18" customHeight="1" thickTop="1">
      <c r="A9" s="86"/>
      <c r="B9" s="83"/>
      <c r="C9" s="83"/>
      <c r="D9" s="83"/>
      <c r="E9" s="83"/>
      <c r="F9" s="95"/>
      <c r="G9" s="17"/>
    </row>
    <row r="10" spans="1:7" ht="18" customHeight="1">
      <c r="A10" s="68"/>
      <c r="B10" s="60"/>
      <c r="C10" s="60"/>
      <c r="D10" s="60"/>
      <c r="E10" s="60"/>
      <c r="F10" s="159"/>
    </row>
    <row r="11" spans="1:7" ht="18" customHeight="1">
      <c r="A11" s="68"/>
      <c r="B11" s="60"/>
      <c r="C11" s="60"/>
      <c r="D11" s="60"/>
      <c r="E11" s="60"/>
      <c r="F11" s="159"/>
    </row>
    <row r="33" spans="11:11" ht="18" customHeight="1">
      <c r="K33" s="24"/>
    </row>
  </sheetData>
  <customSheetViews>
    <customSheetView guid="{12A30C10-D137-4B08-9F5E-028DDE251F58}" scale="112" showPageBreaks="1" printArea="1" view="pageBreakPreview">
      <selection activeCell="F7" sqref="F7"/>
      <rowBreaks count="1" manualBreakCount="1">
        <brk id="18" max="5" man="1"/>
      </rowBreaks>
      <colBreaks count="1" manualBreakCount="1">
        <brk id="6" max="53" man="1"/>
      </colBreaks>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customSheetView>
  </customSheetViews>
  <phoneticPr fontId="3" type="noConversion"/>
  <pageMargins left="0.74803149606299213" right="0.19685039370078741" top="0.39370078740157483" bottom="0.39370078740157483" header="0.51181102362204722" footer="0.31496062992125984"/>
  <pageSetup paperSize="9" firstPageNumber="9" orientation="portrait" useFirstPageNumber="1" r:id="rId2"/>
  <headerFooter>
    <oddFooter>&amp;L&amp;9OCENA INVESTICIJE&amp;C&amp;9&amp;P&amp;R&amp;9PROJEKTANTSKI  POPIS</oddFooter>
  </headerFooter>
  <rowBreaks count="1" manualBreakCount="1">
    <brk id="11"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252"/>
  <sheetViews>
    <sheetView view="pageBreakPreview" topLeftCell="A90" zoomScale="130" zoomScaleNormal="100" zoomScaleSheetLayoutView="130" workbookViewId="0">
      <selection activeCell="E99" sqref="E16:E99"/>
    </sheetView>
  </sheetViews>
  <sheetFormatPr defaultRowHeight="14.25"/>
  <cols>
    <col min="1" max="1" width="4.5703125" style="11" customWidth="1"/>
    <col min="2" max="2" width="43.5703125" style="21" customWidth="1"/>
    <col min="3" max="3" width="8.28515625" style="12" customWidth="1"/>
    <col min="4" max="4" width="8.7109375" style="13" customWidth="1"/>
    <col min="5" max="5" width="9.5703125" style="14" customWidth="1"/>
    <col min="6" max="6" width="21.140625" style="15" customWidth="1"/>
    <col min="7" max="7" width="14" style="16" hidden="1" customWidth="1"/>
    <col min="8" max="9" width="9.140625" style="16"/>
    <col min="10" max="10" width="6.7109375" style="16" customWidth="1"/>
    <col min="11" max="16384" width="9.140625" style="16"/>
  </cols>
  <sheetData>
    <row r="1" spans="1:8" ht="16.5">
      <c r="A1" s="87"/>
      <c r="B1" s="88" t="s">
        <v>45</v>
      </c>
      <c r="C1" s="89"/>
      <c r="D1" s="90"/>
      <c r="E1" s="91"/>
      <c r="F1" s="92"/>
      <c r="H1" s="16" t="s">
        <v>29</v>
      </c>
    </row>
    <row r="2" spans="1:8" ht="16.5">
      <c r="A2" s="87"/>
      <c r="B2" s="93"/>
      <c r="C2" s="89"/>
      <c r="D2" s="90"/>
      <c r="E2" s="91"/>
      <c r="F2" s="92"/>
    </row>
    <row r="3" spans="1:8" s="17" customFormat="1" ht="16.5">
      <c r="A3" s="94"/>
      <c r="B3" s="181" t="s">
        <v>34</v>
      </c>
      <c r="C3" s="95"/>
      <c r="D3" s="90"/>
      <c r="E3" s="96"/>
      <c r="F3" s="97"/>
      <c r="G3" s="16"/>
      <c r="H3" s="16"/>
    </row>
    <row r="4" spans="1:8" s="17" customFormat="1" ht="16.5">
      <c r="A4" s="94"/>
      <c r="B4" s="99"/>
      <c r="C4" s="100"/>
      <c r="D4" s="101"/>
      <c r="E4" s="102"/>
      <c r="F4" s="103"/>
      <c r="G4" s="16"/>
      <c r="H4" s="16"/>
    </row>
    <row r="5" spans="1:8" s="17" customFormat="1">
      <c r="A5" s="104"/>
      <c r="B5" s="218" t="s">
        <v>145</v>
      </c>
      <c r="C5" s="105"/>
      <c r="D5" s="106"/>
      <c r="E5" s="107"/>
      <c r="F5" s="103"/>
      <c r="G5" s="16"/>
      <c r="H5" s="16"/>
    </row>
    <row r="6" spans="1:8" s="17" customFormat="1">
      <c r="A6" s="108"/>
      <c r="B6" s="219"/>
      <c r="C6" s="105"/>
      <c r="D6" s="106"/>
      <c r="E6" s="107"/>
      <c r="F6" s="103"/>
      <c r="G6" s="16"/>
      <c r="H6" s="16"/>
    </row>
    <row r="7" spans="1:8" s="17" customFormat="1">
      <c r="A7" s="108"/>
      <c r="B7" s="219"/>
      <c r="C7" s="105"/>
      <c r="D7" s="106"/>
      <c r="E7" s="107"/>
      <c r="F7" s="103"/>
      <c r="G7" s="16"/>
      <c r="H7" s="16"/>
    </row>
    <row r="8" spans="1:8" s="17" customFormat="1">
      <c r="A8" s="108"/>
      <c r="B8" s="219"/>
      <c r="C8" s="105"/>
      <c r="D8" s="106"/>
      <c r="E8" s="107"/>
      <c r="F8" s="107"/>
      <c r="G8" s="16"/>
      <c r="H8" s="16"/>
    </row>
    <row r="9" spans="1:8" s="17" customFormat="1">
      <c r="A9" s="109"/>
      <c r="B9" s="219"/>
      <c r="C9" s="105"/>
      <c r="D9" s="106"/>
      <c r="E9" s="107"/>
      <c r="F9" s="103"/>
      <c r="G9" s="16"/>
      <c r="H9" s="16"/>
    </row>
    <row r="10" spans="1:8" s="17" customFormat="1">
      <c r="A10" s="109"/>
      <c r="B10" s="219"/>
      <c r="C10" s="105"/>
      <c r="D10" s="106"/>
      <c r="E10" s="107"/>
      <c r="F10" s="107"/>
      <c r="G10" s="16"/>
      <c r="H10" s="16"/>
    </row>
    <row r="11" spans="1:8" s="17" customFormat="1" ht="84.75" customHeight="1">
      <c r="A11" s="108"/>
      <c r="B11" s="219"/>
      <c r="C11" s="105"/>
      <c r="D11" s="106"/>
      <c r="E11" s="107"/>
      <c r="F11" s="103"/>
      <c r="G11" s="16"/>
      <c r="H11" s="16"/>
    </row>
    <row r="12" spans="1:8" s="17" customFormat="1">
      <c r="A12" s="108"/>
      <c r="B12" s="114"/>
      <c r="C12" s="105"/>
      <c r="D12" s="106"/>
      <c r="E12" s="107"/>
      <c r="F12" s="103"/>
      <c r="G12" s="16"/>
      <c r="H12" s="16"/>
    </row>
    <row r="13" spans="1:8" s="23" customFormat="1" ht="16.5">
      <c r="A13" s="113"/>
      <c r="B13" s="98" t="s">
        <v>53</v>
      </c>
      <c r="C13" s="131"/>
      <c r="D13" s="90"/>
      <c r="E13" s="125"/>
      <c r="F13" s="125"/>
      <c r="G13" s="22"/>
      <c r="H13" s="22"/>
    </row>
    <row r="14" spans="1:8" s="23" customFormat="1" ht="16.5">
      <c r="A14" s="113"/>
      <c r="B14" s="132"/>
      <c r="C14" s="131"/>
      <c r="D14" s="90"/>
      <c r="E14" s="125"/>
      <c r="F14" s="116"/>
      <c r="G14" s="22"/>
      <c r="H14" s="22"/>
    </row>
    <row r="15" spans="1:8" s="23" customFormat="1" ht="25.5">
      <c r="A15" s="113">
        <v>1</v>
      </c>
      <c r="B15" s="133" t="s">
        <v>60</v>
      </c>
      <c r="C15" s="134"/>
      <c r="D15" s="116"/>
      <c r="E15" s="125"/>
      <c r="F15" s="116"/>
      <c r="G15" s="22"/>
      <c r="H15" s="22"/>
    </row>
    <row r="16" spans="1:8" s="23" customFormat="1">
      <c r="A16" s="113" t="s">
        <v>29</v>
      </c>
      <c r="B16" s="133"/>
      <c r="C16" s="134" t="s">
        <v>14</v>
      </c>
      <c r="D16" s="116">
        <v>16</v>
      </c>
      <c r="E16" s="205"/>
      <c r="F16" s="107">
        <f>D16*E16</f>
        <v>0</v>
      </c>
      <c r="G16" s="22"/>
      <c r="H16" s="22"/>
    </row>
    <row r="17" spans="1:8" s="23" customFormat="1">
      <c r="A17" s="113"/>
      <c r="B17" s="133"/>
      <c r="C17" s="134"/>
      <c r="D17" s="116"/>
      <c r="E17" s="206"/>
      <c r="F17" s="116"/>
      <c r="G17" s="22"/>
      <c r="H17" s="22"/>
    </row>
    <row r="18" spans="1:8" s="23" customFormat="1" ht="17.25" thickBot="1">
      <c r="A18" s="113"/>
      <c r="B18" s="117" t="s">
        <v>25</v>
      </c>
      <c r="C18" s="118"/>
      <c r="D18" s="119"/>
      <c r="E18" s="207"/>
      <c r="F18" s="121">
        <f>SUM(F15:F16)</f>
        <v>0</v>
      </c>
      <c r="G18" s="22"/>
      <c r="H18" s="22"/>
    </row>
    <row r="19" spans="1:8" s="23" customFormat="1" ht="17.25" thickTop="1">
      <c r="A19" s="113"/>
      <c r="B19" s="127"/>
      <c r="C19" s="128"/>
      <c r="D19" s="129"/>
      <c r="E19" s="208"/>
      <c r="F19" s="135"/>
      <c r="G19" s="22"/>
      <c r="H19" s="22"/>
    </row>
    <row r="20" spans="1:8" s="23" customFormat="1" ht="16.5">
      <c r="A20" s="113"/>
      <c r="B20" s="122"/>
      <c r="C20" s="123"/>
      <c r="D20" s="124"/>
      <c r="E20" s="205"/>
      <c r="F20" s="125"/>
      <c r="G20" s="22"/>
      <c r="H20" s="22"/>
    </row>
    <row r="21" spans="1:8" s="23" customFormat="1" ht="16.5">
      <c r="A21" s="113"/>
      <c r="B21" s="98" t="s">
        <v>61</v>
      </c>
      <c r="C21" s="123"/>
      <c r="D21" s="124"/>
      <c r="E21" s="205"/>
      <c r="F21" s="125"/>
      <c r="G21" s="22"/>
      <c r="H21" s="22"/>
    </row>
    <row r="22" spans="1:8" s="23" customFormat="1">
      <c r="A22" s="165"/>
      <c r="B22" s="177" t="s">
        <v>63</v>
      </c>
      <c r="C22" s="177"/>
      <c r="D22" s="166"/>
      <c r="E22" s="209"/>
      <c r="F22" s="166"/>
      <c r="G22" s="22"/>
      <c r="H22" s="22"/>
    </row>
    <row r="23" spans="1:8" s="23" customFormat="1" ht="25.5">
      <c r="A23" s="165"/>
      <c r="B23" s="177" t="s">
        <v>62</v>
      </c>
      <c r="C23" s="177"/>
      <c r="D23" s="166"/>
      <c r="E23" s="209"/>
      <c r="F23" s="166"/>
      <c r="G23" s="22"/>
      <c r="H23" s="22"/>
    </row>
    <row r="24" spans="1:8" s="23" customFormat="1" ht="25.5">
      <c r="A24" s="165"/>
      <c r="B24" s="177" t="s">
        <v>64</v>
      </c>
      <c r="C24" s="177"/>
      <c r="D24" s="166"/>
      <c r="E24" s="209"/>
      <c r="F24" s="166"/>
      <c r="G24" s="22"/>
      <c r="H24" s="22"/>
    </row>
    <row r="25" spans="1:8" s="23" customFormat="1" ht="25.5">
      <c r="A25" s="165"/>
      <c r="B25" s="177" t="s">
        <v>65</v>
      </c>
      <c r="C25" s="177"/>
      <c r="D25" s="166"/>
      <c r="E25" s="209"/>
      <c r="F25" s="166"/>
      <c r="G25" s="22"/>
      <c r="H25" s="22"/>
    </row>
    <row r="26" spans="1:8" s="23" customFormat="1" ht="63.75">
      <c r="A26" s="165"/>
      <c r="B26" s="177" t="s">
        <v>66</v>
      </c>
      <c r="C26" s="177"/>
      <c r="D26" s="166"/>
      <c r="E26" s="209"/>
      <c r="F26" s="166"/>
      <c r="G26" s="22"/>
      <c r="H26" s="22"/>
    </row>
    <row r="27" spans="1:8" s="23" customFormat="1" ht="39.75">
      <c r="A27" s="165"/>
      <c r="B27" s="177" t="s">
        <v>127</v>
      </c>
      <c r="C27" s="177"/>
      <c r="D27" s="167"/>
      <c r="E27" s="209"/>
      <c r="F27" s="166"/>
      <c r="G27" s="22"/>
      <c r="H27" s="22"/>
    </row>
    <row r="28" spans="1:8" s="23" customFormat="1" ht="16.5">
      <c r="A28" s="168"/>
      <c r="B28" s="177" t="s">
        <v>128</v>
      </c>
      <c r="C28" s="177"/>
      <c r="D28" s="167"/>
      <c r="E28" s="209"/>
      <c r="F28" s="166"/>
      <c r="G28" s="22"/>
      <c r="H28" s="22"/>
    </row>
    <row r="29" spans="1:8" s="23" customFormat="1" ht="38.25" customHeight="1">
      <c r="A29" s="168"/>
      <c r="B29" s="179" t="s">
        <v>149</v>
      </c>
      <c r="C29" s="177"/>
      <c r="D29" s="167"/>
      <c r="E29" s="209"/>
      <c r="F29" s="166"/>
      <c r="G29" s="22"/>
      <c r="H29" s="22"/>
    </row>
    <row r="30" spans="1:8" s="23" customFormat="1" ht="21.75" customHeight="1">
      <c r="A30" s="168"/>
      <c r="B30" s="220" t="s">
        <v>129</v>
      </c>
      <c r="C30" s="220"/>
      <c r="D30" s="167"/>
      <c r="E30" s="209"/>
      <c r="F30" s="166"/>
      <c r="G30" s="22"/>
      <c r="H30" s="22"/>
    </row>
    <row r="31" spans="1:8" s="23" customFormat="1" ht="16.5">
      <c r="A31" s="171"/>
      <c r="B31" s="177" t="s">
        <v>130</v>
      </c>
      <c r="C31" s="177"/>
      <c r="D31" s="167"/>
      <c r="E31" s="209"/>
      <c r="F31" s="166"/>
      <c r="G31" s="22"/>
      <c r="H31" s="22"/>
    </row>
    <row r="32" spans="1:8" s="23" customFormat="1" ht="16.5">
      <c r="A32" s="171"/>
      <c r="B32" s="177" t="s">
        <v>83</v>
      </c>
      <c r="C32" s="177"/>
      <c r="D32" s="167"/>
      <c r="E32" s="209"/>
      <c r="F32" s="166"/>
      <c r="G32" s="22"/>
      <c r="H32" s="22"/>
    </row>
    <row r="33" spans="1:8" s="23" customFormat="1" ht="16.5">
      <c r="A33" s="171"/>
      <c r="B33" s="177" t="s">
        <v>84</v>
      </c>
      <c r="C33" s="177"/>
      <c r="D33" s="167"/>
      <c r="E33" s="209"/>
      <c r="F33" s="166"/>
      <c r="G33" s="22"/>
      <c r="H33" s="22"/>
    </row>
    <row r="34" spans="1:8" s="23" customFormat="1" ht="16.5">
      <c r="A34" s="171"/>
      <c r="B34" s="177" t="s">
        <v>85</v>
      </c>
      <c r="C34" s="177"/>
      <c r="D34" s="167"/>
      <c r="E34" s="209"/>
      <c r="F34" s="166"/>
      <c r="G34" s="22"/>
      <c r="H34" s="22"/>
    </row>
    <row r="35" spans="1:8" s="23" customFormat="1" ht="16.5">
      <c r="A35" s="171"/>
      <c r="B35" s="177" t="s">
        <v>131</v>
      </c>
      <c r="C35" s="177"/>
      <c r="D35" s="167"/>
      <c r="E35" s="209"/>
      <c r="F35" s="166"/>
      <c r="G35" s="22"/>
      <c r="H35" s="22"/>
    </row>
    <row r="36" spans="1:8" s="23" customFormat="1" ht="27">
      <c r="A36" s="171"/>
      <c r="B36" s="177" t="s">
        <v>132</v>
      </c>
      <c r="C36" s="177"/>
      <c r="D36" s="167"/>
      <c r="E36" s="209"/>
      <c r="F36" s="166"/>
      <c r="G36" s="22"/>
      <c r="H36" s="22"/>
    </row>
    <row r="37" spans="1:8" s="23" customFormat="1" ht="27">
      <c r="A37" s="171"/>
      <c r="B37" s="177" t="s">
        <v>86</v>
      </c>
      <c r="C37" s="177"/>
      <c r="D37" s="167"/>
      <c r="E37" s="209"/>
      <c r="F37" s="166"/>
      <c r="G37" s="22"/>
      <c r="H37" s="22"/>
    </row>
    <row r="38" spans="1:8" s="23" customFormat="1" ht="27">
      <c r="A38" s="171"/>
      <c r="B38" s="177" t="s">
        <v>87</v>
      </c>
      <c r="C38" s="177"/>
      <c r="D38" s="167"/>
      <c r="E38" s="209"/>
      <c r="F38" s="166"/>
      <c r="G38" s="22"/>
      <c r="H38" s="22"/>
    </row>
    <row r="39" spans="1:8" s="23" customFormat="1" ht="16.5">
      <c r="A39" s="165"/>
      <c r="B39" s="177" t="s">
        <v>133</v>
      </c>
      <c r="C39" s="177"/>
      <c r="D39" s="167"/>
      <c r="E39" s="209"/>
      <c r="F39" s="125"/>
      <c r="G39" s="22"/>
      <c r="H39" s="22"/>
    </row>
    <row r="40" spans="1:8" s="23" customFormat="1" ht="16.5">
      <c r="A40" s="171"/>
      <c r="B40" s="169"/>
      <c r="C40" s="170"/>
      <c r="D40" s="167"/>
      <c r="E40" s="209"/>
      <c r="F40" s="166"/>
      <c r="G40" s="22"/>
      <c r="H40" s="22"/>
    </row>
    <row r="41" spans="1:8" s="17" customFormat="1" ht="18.75" customHeight="1">
      <c r="A41" s="113" t="s">
        <v>72</v>
      </c>
      <c r="B41" s="114" t="s">
        <v>95</v>
      </c>
      <c r="C41" s="115" t="s">
        <v>55</v>
      </c>
      <c r="D41" s="116">
        <v>4</v>
      </c>
      <c r="E41" s="210"/>
      <c r="F41" s="107">
        <f>D41*E41</f>
        <v>0</v>
      </c>
      <c r="G41" s="16"/>
      <c r="H41" s="16"/>
    </row>
    <row r="42" spans="1:8" s="17" customFormat="1" ht="18" customHeight="1">
      <c r="A42" s="113" t="s">
        <v>73</v>
      </c>
      <c r="B42" s="114" t="s">
        <v>96</v>
      </c>
      <c r="C42" s="115" t="s">
        <v>55</v>
      </c>
      <c r="D42" s="116">
        <v>8</v>
      </c>
      <c r="E42" s="210"/>
      <c r="F42" s="107">
        <f t="shared" ref="F42:F48" si="0">D42*E42</f>
        <v>0</v>
      </c>
      <c r="G42" s="16"/>
      <c r="H42" s="16"/>
    </row>
    <row r="43" spans="1:8" s="17" customFormat="1" ht="18" customHeight="1">
      <c r="A43" s="113" t="s">
        <v>74</v>
      </c>
      <c r="B43" s="114" t="s">
        <v>97</v>
      </c>
      <c r="C43" s="115" t="s">
        <v>55</v>
      </c>
      <c r="D43" s="116">
        <v>2</v>
      </c>
      <c r="E43" s="210"/>
      <c r="F43" s="107">
        <f>D43*E43</f>
        <v>0</v>
      </c>
      <c r="G43" s="16"/>
      <c r="H43" s="16"/>
    </row>
    <row r="44" spans="1:8" s="17" customFormat="1" ht="18" customHeight="1">
      <c r="A44" s="113" t="s">
        <v>75</v>
      </c>
      <c r="B44" s="114" t="s">
        <v>98</v>
      </c>
      <c r="C44" s="115" t="s">
        <v>55</v>
      </c>
      <c r="D44" s="116">
        <v>12</v>
      </c>
      <c r="E44" s="210"/>
      <c r="F44" s="107">
        <f t="shared" si="0"/>
        <v>0</v>
      </c>
      <c r="G44" s="16"/>
      <c r="H44" s="16"/>
    </row>
    <row r="45" spans="1:8" s="17" customFormat="1" ht="18" customHeight="1">
      <c r="A45" s="113" t="s">
        <v>76</v>
      </c>
      <c r="B45" s="114" t="s">
        <v>99</v>
      </c>
      <c r="C45" s="115" t="s">
        <v>55</v>
      </c>
      <c r="D45" s="116">
        <v>1</v>
      </c>
      <c r="E45" s="210"/>
      <c r="F45" s="107">
        <f t="shared" si="0"/>
        <v>0</v>
      </c>
      <c r="G45" s="16"/>
      <c r="H45" s="16"/>
    </row>
    <row r="46" spans="1:8" s="17" customFormat="1" ht="18" customHeight="1">
      <c r="A46" s="113" t="s">
        <v>77</v>
      </c>
      <c r="B46" s="114" t="s">
        <v>100</v>
      </c>
      <c r="C46" s="115" t="s">
        <v>55</v>
      </c>
      <c r="D46" s="116">
        <v>2</v>
      </c>
      <c r="E46" s="210"/>
      <c r="F46" s="107">
        <f t="shared" si="0"/>
        <v>0</v>
      </c>
      <c r="G46" s="16"/>
      <c r="H46" s="16"/>
    </row>
    <row r="47" spans="1:8" s="17" customFormat="1" ht="18" customHeight="1">
      <c r="A47" s="113" t="s">
        <v>78</v>
      </c>
      <c r="B47" s="114" t="s">
        <v>101</v>
      </c>
      <c r="C47" s="115" t="s">
        <v>55</v>
      </c>
      <c r="D47" s="116">
        <v>5</v>
      </c>
      <c r="E47" s="210"/>
      <c r="F47" s="107">
        <f t="shared" si="0"/>
        <v>0</v>
      </c>
      <c r="G47" s="16"/>
      <c r="H47" s="16"/>
    </row>
    <row r="48" spans="1:8" s="17" customFormat="1" ht="18" customHeight="1">
      <c r="A48" s="113" t="s">
        <v>103</v>
      </c>
      <c r="B48" s="114" t="s">
        <v>102</v>
      </c>
      <c r="C48" s="115" t="s">
        <v>55</v>
      </c>
      <c r="D48" s="116">
        <v>1</v>
      </c>
      <c r="E48" s="210"/>
      <c r="F48" s="107">
        <f t="shared" si="0"/>
        <v>0</v>
      </c>
      <c r="G48" s="16"/>
      <c r="H48" s="16"/>
    </row>
    <row r="49" spans="1:8" s="17" customFormat="1" ht="18" customHeight="1">
      <c r="A49" s="113" t="s">
        <v>79</v>
      </c>
      <c r="B49" s="114" t="s">
        <v>107</v>
      </c>
      <c r="C49" s="115" t="s">
        <v>55</v>
      </c>
      <c r="D49" s="116">
        <v>6</v>
      </c>
      <c r="E49" s="210"/>
      <c r="F49" s="107">
        <f t="shared" ref="F49:F55" si="1">D49*E49</f>
        <v>0</v>
      </c>
      <c r="G49" s="16"/>
      <c r="H49" s="16"/>
    </row>
    <row r="50" spans="1:8" s="17" customFormat="1" ht="18" customHeight="1">
      <c r="A50" s="113" t="s">
        <v>104</v>
      </c>
      <c r="B50" s="114" t="s">
        <v>108</v>
      </c>
      <c r="C50" s="115" t="s">
        <v>55</v>
      </c>
      <c r="D50" s="116">
        <v>3</v>
      </c>
      <c r="E50" s="210"/>
      <c r="F50" s="107">
        <f t="shared" si="1"/>
        <v>0</v>
      </c>
      <c r="G50" s="16"/>
      <c r="H50" s="16"/>
    </row>
    <row r="51" spans="1:8" s="17" customFormat="1" ht="18" customHeight="1">
      <c r="A51" s="113" t="s">
        <v>80</v>
      </c>
      <c r="B51" s="114" t="s">
        <v>107</v>
      </c>
      <c r="C51" s="115" t="s">
        <v>55</v>
      </c>
      <c r="D51" s="116">
        <v>6</v>
      </c>
      <c r="E51" s="210"/>
      <c r="F51" s="107">
        <f t="shared" si="1"/>
        <v>0</v>
      </c>
      <c r="G51" s="16"/>
      <c r="H51" s="16"/>
    </row>
    <row r="52" spans="1:8" s="17" customFormat="1" ht="18" customHeight="1">
      <c r="A52" s="113" t="s">
        <v>105</v>
      </c>
      <c r="B52" s="114" t="s">
        <v>108</v>
      </c>
      <c r="C52" s="115" t="s">
        <v>55</v>
      </c>
      <c r="D52" s="116">
        <v>3</v>
      </c>
      <c r="E52" s="210"/>
      <c r="F52" s="107">
        <f t="shared" si="1"/>
        <v>0</v>
      </c>
      <c r="G52" s="16"/>
      <c r="H52" s="16"/>
    </row>
    <row r="53" spans="1:8" s="17" customFormat="1" ht="18" customHeight="1">
      <c r="A53" s="113" t="s">
        <v>81</v>
      </c>
      <c r="B53" s="114" t="s">
        <v>109</v>
      </c>
      <c r="C53" s="115" t="s">
        <v>55</v>
      </c>
      <c r="D53" s="116">
        <v>4</v>
      </c>
      <c r="E53" s="210"/>
      <c r="F53" s="107">
        <f t="shared" si="1"/>
        <v>0</v>
      </c>
      <c r="G53" s="16"/>
      <c r="H53" s="16"/>
    </row>
    <row r="54" spans="1:8" s="17" customFormat="1" ht="18" customHeight="1">
      <c r="A54" s="113" t="s">
        <v>106</v>
      </c>
      <c r="B54" s="114" t="s">
        <v>110</v>
      </c>
      <c r="C54" s="115" t="s">
        <v>55</v>
      </c>
      <c r="D54" s="116">
        <v>2</v>
      </c>
      <c r="E54" s="210"/>
      <c r="F54" s="107">
        <f t="shared" si="1"/>
        <v>0</v>
      </c>
      <c r="G54" s="16"/>
      <c r="H54" s="16"/>
    </row>
    <row r="55" spans="1:8" s="17" customFormat="1" ht="18" customHeight="1">
      <c r="A55" s="113" t="s">
        <v>82</v>
      </c>
      <c r="B55" s="114" t="s">
        <v>109</v>
      </c>
      <c r="C55" s="115" t="s">
        <v>55</v>
      </c>
      <c r="D55" s="116">
        <v>4</v>
      </c>
      <c r="E55" s="210"/>
      <c r="F55" s="107">
        <f t="shared" si="1"/>
        <v>0</v>
      </c>
      <c r="G55" s="16"/>
      <c r="H55" s="16"/>
    </row>
    <row r="56" spans="1:8" s="17" customFormat="1" ht="18" customHeight="1">
      <c r="A56" s="113"/>
      <c r="B56" s="114"/>
      <c r="C56" s="115"/>
      <c r="D56" s="116"/>
      <c r="E56" s="210"/>
      <c r="F56" s="107"/>
      <c r="G56" s="16"/>
      <c r="H56" s="16"/>
    </row>
    <row r="57" spans="1:8" s="17" customFormat="1" ht="18" customHeight="1">
      <c r="A57" s="113"/>
      <c r="B57" s="112"/>
      <c r="C57" s="115"/>
      <c r="D57" s="116"/>
      <c r="E57" s="210"/>
      <c r="F57" s="103"/>
      <c r="G57" s="16"/>
      <c r="H57" s="16"/>
    </row>
    <row r="58" spans="1:8" s="17" customFormat="1" ht="104.25" customHeight="1">
      <c r="A58" s="113">
        <v>2</v>
      </c>
      <c r="B58" s="136" t="s">
        <v>94</v>
      </c>
      <c r="C58" s="115"/>
      <c r="D58" s="116"/>
      <c r="E58" s="210"/>
      <c r="F58" s="103"/>
      <c r="G58" s="16"/>
      <c r="H58" s="16"/>
    </row>
    <row r="59" spans="1:8" s="17" customFormat="1" ht="18" customHeight="1">
      <c r="A59" s="113"/>
      <c r="B59" s="114"/>
      <c r="C59" s="115"/>
      <c r="D59" s="116"/>
      <c r="E59" s="210"/>
      <c r="F59" s="103"/>
      <c r="G59" s="16"/>
      <c r="H59" s="16"/>
    </row>
    <row r="60" spans="1:8" s="17" customFormat="1" ht="20.25" customHeight="1">
      <c r="A60" s="113" t="s">
        <v>81</v>
      </c>
      <c r="B60" s="114" t="s">
        <v>116</v>
      </c>
      <c r="C60" s="115" t="s">
        <v>55</v>
      </c>
      <c r="D60" s="116">
        <v>4</v>
      </c>
      <c r="E60" s="210"/>
      <c r="F60" s="107">
        <f>D60*E60</f>
        <v>0</v>
      </c>
      <c r="G60" s="16"/>
      <c r="H60" s="16"/>
    </row>
    <row r="61" spans="1:8" s="17" customFormat="1" ht="22.5" customHeight="1">
      <c r="A61" s="113" t="s">
        <v>106</v>
      </c>
      <c r="B61" s="114" t="s">
        <v>117</v>
      </c>
      <c r="C61" s="115" t="s">
        <v>55</v>
      </c>
      <c r="D61" s="116">
        <v>2</v>
      </c>
      <c r="E61" s="210"/>
      <c r="F61" s="107">
        <f>D61*E61</f>
        <v>0</v>
      </c>
      <c r="G61" s="16"/>
      <c r="H61" s="16"/>
    </row>
    <row r="62" spans="1:8" s="17" customFormat="1" ht="18" customHeight="1">
      <c r="A62" s="113" t="s">
        <v>82</v>
      </c>
      <c r="B62" s="114" t="s">
        <v>116</v>
      </c>
      <c r="C62" s="115" t="s">
        <v>55</v>
      </c>
      <c r="D62" s="116">
        <v>4</v>
      </c>
      <c r="E62" s="210"/>
      <c r="F62" s="107">
        <f>D62*E62</f>
        <v>0</v>
      </c>
      <c r="G62" s="16"/>
      <c r="H62" s="16"/>
    </row>
    <row r="63" spans="1:8" s="17" customFormat="1" ht="18" customHeight="1">
      <c r="A63" s="113"/>
      <c r="B63" s="114"/>
      <c r="C63" s="115"/>
      <c r="D63" s="116"/>
      <c r="E63" s="210"/>
      <c r="F63" s="107"/>
      <c r="G63" s="16"/>
      <c r="H63" s="16"/>
    </row>
    <row r="64" spans="1:8" s="17" customFormat="1" ht="102">
      <c r="A64" s="113">
        <v>3</v>
      </c>
      <c r="B64" s="136" t="s">
        <v>118</v>
      </c>
      <c r="C64" s="115"/>
      <c r="D64" s="116"/>
      <c r="E64" s="210"/>
      <c r="F64" s="103"/>
      <c r="G64" s="16"/>
      <c r="H64" s="16"/>
    </row>
    <row r="65" spans="1:14" s="17" customFormat="1">
      <c r="A65" s="113"/>
      <c r="B65" s="114" t="s">
        <v>115</v>
      </c>
      <c r="C65" s="115"/>
      <c r="D65" s="116"/>
      <c r="E65" s="210"/>
      <c r="F65" s="103"/>
      <c r="G65" s="16"/>
      <c r="H65" s="16"/>
    </row>
    <row r="66" spans="1:14" s="17" customFormat="1">
      <c r="A66" s="113" t="s">
        <v>72</v>
      </c>
      <c r="B66" s="114" t="s">
        <v>95</v>
      </c>
      <c r="C66" s="115" t="s">
        <v>55</v>
      </c>
      <c r="D66" s="116">
        <v>6</v>
      </c>
      <c r="E66" s="210"/>
      <c r="F66" s="107">
        <f t="shared" ref="F66:F72" si="2">D66*E66</f>
        <v>0</v>
      </c>
      <c r="G66" s="16"/>
      <c r="H66" s="16"/>
    </row>
    <row r="67" spans="1:14" s="17" customFormat="1">
      <c r="A67" s="113" t="s">
        <v>81</v>
      </c>
      <c r="B67" s="114" t="s">
        <v>119</v>
      </c>
      <c r="C67" s="115" t="s">
        <v>55</v>
      </c>
      <c r="D67" s="116">
        <v>12</v>
      </c>
      <c r="E67" s="210"/>
      <c r="F67" s="107">
        <f t="shared" si="2"/>
        <v>0</v>
      </c>
      <c r="G67" s="18"/>
      <c r="H67" s="18"/>
      <c r="I67" s="19"/>
    </row>
    <row r="68" spans="1:14" s="33" customFormat="1" ht="14.25" customHeight="1">
      <c r="A68" s="113" t="s">
        <v>106</v>
      </c>
      <c r="B68" s="114" t="s">
        <v>120</v>
      </c>
      <c r="C68" s="115" t="s">
        <v>55</v>
      </c>
      <c r="D68" s="116">
        <v>6</v>
      </c>
      <c r="E68" s="210"/>
      <c r="F68" s="107">
        <f t="shared" si="2"/>
        <v>0</v>
      </c>
      <c r="G68" s="32"/>
      <c r="H68" s="32"/>
    </row>
    <row r="69" spans="1:14" s="33" customFormat="1" ht="21.75" customHeight="1">
      <c r="A69" s="113" t="s">
        <v>82</v>
      </c>
      <c r="B69" s="114" t="s">
        <v>119</v>
      </c>
      <c r="C69" s="115" t="s">
        <v>55</v>
      </c>
      <c r="D69" s="116">
        <v>12</v>
      </c>
      <c r="E69" s="210"/>
      <c r="F69" s="107">
        <f t="shared" si="2"/>
        <v>0</v>
      </c>
      <c r="G69" s="32"/>
      <c r="H69" s="32"/>
      <c r="I69" s="34"/>
      <c r="J69" s="35"/>
      <c r="K69" s="36"/>
      <c r="L69" s="37"/>
      <c r="M69" s="37"/>
      <c r="N69" s="38"/>
    </row>
    <row r="70" spans="1:14" s="33" customFormat="1" ht="15">
      <c r="A70" s="113" t="s">
        <v>81</v>
      </c>
      <c r="B70" s="114" t="s">
        <v>121</v>
      </c>
      <c r="C70" s="115" t="s">
        <v>55</v>
      </c>
      <c r="D70" s="116">
        <v>6</v>
      </c>
      <c r="E70" s="210"/>
      <c r="F70" s="107">
        <f t="shared" si="2"/>
        <v>0</v>
      </c>
      <c r="G70" s="32"/>
      <c r="H70" s="32"/>
      <c r="I70" s="34"/>
      <c r="J70" s="35"/>
      <c r="K70" s="36"/>
      <c r="L70" s="37"/>
      <c r="M70" s="37"/>
      <c r="N70" s="38"/>
    </row>
    <row r="71" spans="1:14" s="33" customFormat="1" ht="15">
      <c r="A71" s="113" t="s">
        <v>106</v>
      </c>
      <c r="B71" s="114" t="s">
        <v>122</v>
      </c>
      <c r="C71" s="115" t="s">
        <v>55</v>
      </c>
      <c r="D71" s="116">
        <v>3</v>
      </c>
      <c r="E71" s="210"/>
      <c r="F71" s="107">
        <f t="shared" si="2"/>
        <v>0</v>
      </c>
      <c r="G71" s="32"/>
      <c r="H71" s="32"/>
      <c r="I71" s="34"/>
      <c r="J71" s="35"/>
      <c r="K71" s="36"/>
      <c r="L71" s="37"/>
      <c r="M71" s="37"/>
      <c r="N71" s="38"/>
    </row>
    <row r="72" spans="1:14" s="33" customFormat="1" ht="15">
      <c r="A72" s="113" t="s">
        <v>82</v>
      </c>
      <c r="B72" s="114" t="s">
        <v>122</v>
      </c>
      <c r="C72" s="115" t="s">
        <v>55</v>
      </c>
      <c r="D72" s="116">
        <v>6</v>
      </c>
      <c r="E72" s="210"/>
      <c r="F72" s="107">
        <f t="shared" si="2"/>
        <v>0</v>
      </c>
      <c r="G72" s="32"/>
      <c r="H72" s="32"/>
      <c r="I72" s="34"/>
      <c r="J72" s="35"/>
      <c r="K72" s="36"/>
      <c r="L72" s="37"/>
      <c r="M72" s="37"/>
      <c r="N72" s="38"/>
    </row>
    <row r="73" spans="1:14" s="33" customFormat="1" ht="15">
      <c r="A73" s="113"/>
      <c r="B73" s="114"/>
      <c r="C73" s="115"/>
      <c r="D73" s="116"/>
      <c r="E73" s="210"/>
      <c r="F73" s="107"/>
      <c r="G73" s="32"/>
      <c r="H73" s="32"/>
      <c r="I73" s="34"/>
      <c r="J73" s="35"/>
      <c r="K73" s="36"/>
      <c r="L73" s="37"/>
      <c r="M73" s="37"/>
      <c r="N73" s="38"/>
    </row>
    <row r="74" spans="1:14" s="33" customFormat="1" ht="15">
      <c r="A74" s="113"/>
      <c r="B74" s="114"/>
      <c r="C74" s="115"/>
      <c r="D74" s="116"/>
      <c r="E74" s="210"/>
      <c r="F74" s="107"/>
      <c r="G74" s="32"/>
      <c r="H74" s="32"/>
      <c r="I74" s="34"/>
      <c r="J74" s="35"/>
      <c r="K74" s="36"/>
      <c r="L74" s="37"/>
      <c r="M74" s="37"/>
      <c r="N74" s="38"/>
    </row>
    <row r="75" spans="1:14" s="33" customFormat="1" ht="76.5">
      <c r="A75" s="137">
        <v>4</v>
      </c>
      <c r="B75" s="176" t="s">
        <v>134</v>
      </c>
      <c r="C75" s="138"/>
      <c r="D75" s="139"/>
      <c r="E75" s="211"/>
      <c r="F75" s="140"/>
      <c r="G75" s="32"/>
      <c r="H75" s="32"/>
      <c r="I75" s="34"/>
      <c r="J75" s="35"/>
      <c r="K75" s="36"/>
      <c r="L75" s="37"/>
      <c r="M75" s="37"/>
      <c r="N75" s="38"/>
    </row>
    <row r="76" spans="1:14" s="33" customFormat="1" ht="15">
      <c r="A76" s="113" t="s">
        <v>136</v>
      </c>
      <c r="B76" s="114" t="s">
        <v>113</v>
      </c>
      <c r="C76" s="115" t="s">
        <v>55</v>
      </c>
      <c r="D76" s="116">
        <v>6</v>
      </c>
      <c r="E76" s="210"/>
      <c r="F76" s="107">
        <f>D76*E76</f>
        <v>0</v>
      </c>
      <c r="G76" s="32"/>
      <c r="H76" s="32"/>
      <c r="I76" s="34"/>
      <c r="J76" s="35"/>
      <c r="K76" s="36"/>
      <c r="L76" s="37"/>
      <c r="M76" s="37"/>
      <c r="N76" s="38"/>
    </row>
    <row r="77" spans="1:14" s="33" customFormat="1" ht="15">
      <c r="A77" s="113" t="s">
        <v>88</v>
      </c>
      <c r="B77" s="114" t="s">
        <v>114</v>
      </c>
      <c r="C77" s="115" t="s">
        <v>55</v>
      </c>
      <c r="D77" s="116">
        <v>1</v>
      </c>
      <c r="E77" s="210"/>
      <c r="F77" s="107">
        <f>D77*E77</f>
        <v>0</v>
      </c>
      <c r="G77" s="32"/>
      <c r="H77" s="32"/>
      <c r="I77" s="34"/>
      <c r="J77" s="35"/>
      <c r="K77" s="36"/>
      <c r="L77" s="37"/>
      <c r="M77" s="37"/>
      <c r="N77" s="38"/>
    </row>
    <row r="78" spans="1:14" s="33" customFormat="1" ht="15">
      <c r="A78" s="113" t="s">
        <v>137</v>
      </c>
      <c r="B78" s="114" t="s">
        <v>123</v>
      </c>
      <c r="C78" s="115" t="s">
        <v>55</v>
      </c>
      <c r="D78" s="116">
        <v>1</v>
      </c>
      <c r="E78" s="210"/>
      <c r="F78" s="107">
        <f>D78*E78</f>
        <v>0</v>
      </c>
      <c r="G78" s="32"/>
      <c r="H78" s="32"/>
      <c r="I78" s="34"/>
      <c r="J78" s="35"/>
      <c r="K78" s="36"/>
      <c r="L78" s="37"/>
      <c r="M78" s="37"/>
      <c r="N78" s="38"/>
    </row>
    <row r="79" spans="1:14" s="33" customFormat="1" ht="15">
      <c r="A79" s="137"/>
      <c r="B79" s="141"/>
      <c r="C79" s="138"/>
      <c r="D79" s="139"/>
      <c r="E79" s="211"/>
      <c r="F79" s="140"/>
      <c r="G79" s="32"/>
      <c r="H79" s="32"/>
      <c r="I79" s="34"/>
      <c r="J79" s="35"/>
      <c r="K79" s="36"/>
      <c r="L79" s="37"/>
      <c r="M79" s="37"/>
      <c r="N79" s="38"/>
    </row>
    <row r="80" spans="1:14" s="33" customFormat="1" ht="83.25" customHeight="1">
      <c r="A80" s="137">
        <v>5</v>
      </c>
      <c r="B80" s="176" t="s">
        <v>135</v>
      </c>
      <c r="C80" s="138"/>
      <c r="D80" s="139"/>
      <c r="E80" s="211"/>
      <c r="F80" s="140"/>
      <c r="G80" s="32"/>
      <c r="H80" s="32"/>
      <c r="I80" s="34"/>
      <c r="J80" s="35"/>
      <c r="K80" s="36"/>
      <c r="L80" s="37"/>
      <c r="M80" s="37"/>
      <c r="N80" s="38"/>
    </row>
    <row r="81" spans="1:14" s="33" customFormat="1" ht="15">
      <c r="A81" s="113" t="s">
        <v>89</v>
      </c>
      <c r="B81" s="114" t="s">
        <v>124</v>
      </c>
      <c r="C81" s="115" t="s">
        <v>55</v>
      </c>
      <c r="D81" s="116">
        <v>1</v>
      </c>
      <c r="E81" s="210"/>
      <c r="F81" s="107">
        <f>D81*E81</f>
        <v>0</v>
      </c>
      <c r="G81" s="32"/>
      <c r="H81" s="32"/>
      <c r="I81" s="34"/>
      <c r="J81" s="35"/>
      <c r="K81" s="36"/>
      <c r="L81" s="37"/>
      <c r="M81" s="37"/>
      <c r="N81" s="38"/>
    </row>
    <row r="82" spans="1:14" s="33" customFormat="1" ht="15">
      <c r="A82" s="113" t="s">
        <v>90</v>
      </c>
      <c r="B82" s="114" t="s">
        <v>125</v>
      </c>
      <c r="C82" s="115" t="s">
        <v>55</v>
      </c>
      <c r="D82" s="116">
        <v>1</v>
      </c>
      <c r="E82" s="210"/>
      <c r="F82" s="107">
        <f>D82*E82</f>
        <v>0</v>
      </c>
      <c r="G82" s="32"/>
      <c r="H82" s="32"/>
      <c r="I82" s="34"/>
      <c r="J82" s="35"/>
      <c r="K82" s="36"/>
      <c r="L82" s="37"/>
      <c r="M82" s="37"/>
      <c r="N82" s="38"/>
    </row>
    <row r="83" spans="1:14" s="33" customFormat="1" ht="15">
      <c r="A83" s="113"/>
      <c r="B83" s="114"/>
      <c r="C83" s="115"/>
      <c r="D83" s="116"/>
      <c r="E83" s="210"/>
      <c r="F83" s="107"/>
      <c r="G83" s="32"/>
      <c r="H83" s="32"/>
      <c r="I83" s="34"/>
      <c r="J83" s="35"/>
      <c r="K83" s="36"/>
      <c r="L83" s="37"/>
      <c r="M83" s="37"/>
      <c r="N83" s="38"/>
    </row>
    <row r="84" spans="1:14" s="33" customFormat="1" ht="15">
      <c r="A84" s="137"/>
      <c r="B84" s="141"/>
      <c r="C84" s="138"/>
      <c r="D84" s="139"/>
      <c r="E84" s="211"/>
      <c r="F84" s="140"/>
      <c r="G84" s="32"/>
      <c r="H84" s="32"/>
      <c r="I84" s="34"/>
      <c r="J84" s="35"/>
      <c r="K84" s="36"/>
      <c r="L84" s="37"/>
      <c r="M84" s="37"/>
      <c r="N84" s="38"/>
    </row>
    <row r="85" spans="1:14" s="33" customFormat="1" ht="76.5">
      <c r="A85" s="137">
        <v>6</v>
      </c>
      <c r="B85" s="178" t="s">
        <v>138</v>
      </c>
      <c r="C85" s="138"/>
      <c r="D85" s="139"/>
      <c r="E85" s="211"/>
      <c r="F85" s="140"/>
      <c r="G85" s="32"/>
      <c r="H85" s="32"/>
      <c r="I85" s="34"/>
      <c r="J85" s="35"/>
      <c r="K85" s="36"/>
      <c r="L85" s="37"/>
      <c r="M85" s="37"/>
      <c r="N85" s="38"/>
    </row>
    <row r="86" spans="1:14" s="33" customFormat="1" ht="15">
      <c r="A86" s="113" t="s">
        <v>91</v>
      </c>
      <c r="B86" s="114" t="s">
        <v>124</v>
      </c>
      <c r="C86" s="115" t="s">
        <v>55</v>
      </c>
      <c r="D86" s="116">
        <v>1</v>
      </c>
      <c r="E86" s="210"/>
      <c r="F86" s="107">
        <f>D86*E86</f>
        <v>0</v>
      </c>
      <c r="G86" s="32"/>
      <c r="H86" s="32"/>
      <c r="I86" s="34"/>
      <c r="J86" s="35"/>
      <c r="K86" s="36"/>
      <c r="L86" s="37"/>
      <c r="M86" s="37"/>
      <c r="N86" s="38"/>
    </row>
    <row r="87" spans="1:14" s="33" customFormat="1" ht="15">
      <c r="A87" s="113" t="s">
        <v>92</v>
      </c>
      <c r="B87" s="114" t="s">
        <v>126</v>
      </c>
      <c r="C87" s="115" t="s">
        <v>55</v>
      </c>
      <c r="D87" s="116">
        <v>1</v>
      </c>
      <c r="E87" s="210"/>
      <c r="F87" s="107">
        <f>D87*E87</f>
        <v>0</v>
      </c>
      <c r="G87" s="32"/>
      <c r="H87" s="32"/>
      <c r="I87" s="34"/>
      <c r="J87" s="35"/>
      <c r="K87" s="36"/>
      <c r="L87" s="37"/>
      <c r="M87" s="37"/>
      <c r="N87" s="38"/>
    </row>
    <row r="88" spans="1:14" s="33" customFormat="1" ht="15">
      <c r="A88" s="113"/>
      <c r="B88" s="114"/>
      <c r="C88" s="115"/>
      <c r="D88" s="116"/>
      <c r="E88" s="210"/>
      <c r="F88" s="107"/>
      <c r="G88" s="32"/>
      <c r="H88" s="32"/>
    </row>
    <row r="89" spans="1:14" s="33" customFormat="1" ht="51">
      <c r="A89" s="137">
        <v>6</v>
      </c>
      <c r="B89" s="178" t="s">
        <v>139</v>
      </c>
      <c r="C89" s="138"/>
      <c r="D89" s="139"/>
      <c r="E89" s="211"/>
      <c r="F89" s="140"/>
      <c r="G89" s="32"/>
      <c r="H89" s="32"/>
    </row>
    <row r="90" spans="1:14" s="33" customFormat="1" ht="15">
      <c r="A90" s="113" t="s">
        <v>140</v>
      </c>
      <c r="B90" s="114" t="s">
        <v>141</v>
      </c>
      <c r="C90" s="115" t="s">
        <v>55</v>
      </c>
      <c r="D90" s="116">
        <v>1</v>
      </c>
      <c r="E90" s="210"/>
      <c r="F90" s="107">
        <f>D90*E90</f>
        <v>0</v>
      </c>
      <c r="G90" s="32"/>
      <c r="H90" s="32"/>
    </row>
    <row r="91" spans="1:14" s="39" customFormat="1" ht="15">
      <c r="A91" s="137"/>
      <c r="B91" s="143"/>
      <c r="C91" s="144"/>
      <c r="D91" s="139"/>
      <c r="E91" s="212"/>
      <c r="F91" s="139"/>
      <c r="G91" s="40"/>
      <c r="H91" s="40"/>
    </row>
    <row r="92" spans="1:14" s="39" customFormat="1" ht="17.25" thickBot="1">
      <c r="A92" s="137"/>
      <c r="B92" s="117" t="s">
        <v>25</v>
      </c>
      <c r="C92" s="118"/>
      <c r="D92" s="119"/>
      <c r="E92" s="207"/>
      <c r="F92" s="121">
        <f>SUM(F41:F88)</f>
        <v>0</v>
      </c>
      <c r="G92" s="40"/>
      <c r="H92" s="40"/>
    </row>
    <row r="93" spans="1:14" s="20" customFormat="1" ht="13.5" thickTop="1">
      <c r="A93" s="126"/>
      <c r="B93" s="148"/>
      <c r="C93" s="147"/>
      <c r="D93" s="125"/>
      <c r="E93" s="213"/>
      <c r="F93" s="97"/>
      <c r="G93" s="21"/>
      <c r="H93" s="21"/>
    </row>
    <row r="94" spans="1:14" s="20" customFormat="1" ht="12.75">
      <c r="A94" s="126"/>
      <c r="B94" s="142" t="s">
        <v>46</v>
      </c>
      <c r="C94" s="147"/>
      <c r="D94" s="125"/>
      <c r="E94" s="213"/>
      <c r="F94" s="97"/>
      <c r="G94" s="21"/>
      <c r="H94" s="21"/>
    </row>
    <row r="95" spans="1:14" s="20" customFormat="1" ht="12.75">
      <c r="A95" s="126"/>
      <c r="B95" s="148"/>
      <c r="C95" s="149"/>
      <c r="D95" s="150"/>
      <c r="E95" s="214"/>
      <c r="F95" s="151"/>
      <c r="G95" s="21"/>
      <c r="H95" s="21"/>
    </row>
    <row r="96" spans="1:14" s="20" customFormat="1" ht="12.75">
      <c r="A96" s="126"/>
      <c r="B96" s="75"/>
      <c r="C96" s="68"/>
      <c r="D96" s="97"/>
      <c r="E96" s="213"/>
      <c r="F96" s="97"/>
      <c r="G96" s="21"/>
      <c r="H96" s="21"/>
    </row>
    <row r="97" spans="1:8" s="23" customFormat="1">
      <c r="A97" s="113"/>
      <c r="B97" s="148"/>
      <c r="C97" s="149"/>
      <c r="D97" s="150"/>
      <c r="E97" s="214"/>
      <c r="F97" s="151"/>
      <c r="G97" s="22"/>
      <c r="H97" s="22"/>
    </row>
    <row r="98" spans="1:8" s="23" customFormat="1" ht="38.25">
      <c r="A98" s="113">
        <v>1</v>
      </c>
      <c r="B98" s="75" t="s">
        <v>93</v>
      </c>
      <c r="C98" s="68"/>
      <c r="D98" s="97"/>
      <c r="E98" s="213"/>
      <c r="F98" s="96"/>
      <c r="G98" s="22"/>
      <c r="H98" s="22"/>
    </row>
    <row r="99" spans="1:8" s="23" customFormat="1">
      <c r="A99" s="113"/>
      <c r="B99" s="152" t="s">
        <v>47</v>
      </c>
      <c r="C99" s="68" t="s">
        <v>56</v>
      </c>
      <c r="D99" s="97">
        <v>490</v>
      </c>
      <c r="E99" s="213"/>
      <c r="F99" s="96">
        <f>D99*E99</f>
        <v>0</v>
      </c>
      <c r="G99" s="22"/>
      <c r="H99" s="22"/>
    </row>
    <row r="100" spans="1:8">
      <c r="A100" s="113"/>
      <c r="B100" s="75"/>
      <c r="C100" s="68"/>
      <c r="D100" s="97"/>
      <c r="E100" s="97"/>
      <c r="F100" s="97"/>
    </row>
    <row r="101" spans="1:8" s="23" customFormat="1">
      <c r="A101" s="113"/>
      <c r="B101" s="152" t="s">
        <v>47</v>
      </c>
      <c r="C101" s="68"/>
      <c r="D101" s="97"/>
      <c r="E101" s="97"/>
      <c r="F101" s="97"/>
      <c r="G101" s="22"/>
      <c r="H101" s="22"/>
    </row>
    <row r="102" spans="1:8" s="23" customFormat="1" ht="21" customHeight="1" thickBot="1">
      <c r="A102" s="173"/>
      <c r="B102" s="117" t="s">
        <v>25</v>
      </c>
      <c r="C102" s="174"/>
      <c r="D102" s="175"/>
      <c r="E102" s="120"/>
      <c r="F102" s="121">
        <f>SUM(F94:F101)</f>
        <v>0</v>
      </c>
      <c r="G102" s="22"/>
      <c r="H102" s="22"/>
    </row>
    <row r="103" spans="1:8" s="23" customFormat="1" ht="12.75" customHeight="1" thickTop="1">
      <c r="A103" s="113"/>
      <c r="B103" s="153"/>
      <c r="C103" s="154"/>
      <c r="D103" s="130"/>
      <c r="E103" s="116"/>
      <c r="F103" s="116"/>
      <c r="G103" s="22"/>
      <c r="H103" s="22"/>
    </row>
    <row r="104" spans="1:8" ht="16.5">
      <c r="A104" s="74"/>
      <c r="B104" s="160"/>
      <c r="C104" s="110"/>
      <c r="D104" s="111"/>
      <c r="E104" s="102"/>
      <c r="F104" s="102"/>
    </row>
    <row r="105" spans="1:8" ht="16.5">
      <c r="A105" s="74"/>
      <c r="B105" s="160"/>
      <c r="C105" s="110"/>
      <c r="D105" s="111"/>
      <c r="E105" s="102"/>
      <c r="F105" s="102"/>
    </row>
    <row r="106" spans="1:8" ht="16.5">
      <c r="A106" s="74"/>
      <c r="B106" s="160"/>
      <c r="C106" s="110"/>
      <c r="D106" s="111"/>
      <c r="E106" s="102"/>
      <c r="F106" s="102"/>
    </row>
    <row r="107" spans="1:8" ht="16.5">
      <c r="A107" s="74"/>
      <c r="B107" s="160"/>
      <c r="C107" s="110"/>
      <c r="D107" s="111"/>
      <c r="E107" s="102"/>
      <c r="F107" s="102"/>
    </row>
    <row r="108" spans="1:8" ht="16.5">
      <c r="A108" s="74"/>
      <c r="B108" s="160"/>
      <c r="C108" s="110"/>
      <c r="D108" s="111"/>
      <c r="E108" s="102"/>
      <c r="F108" s="107"/>
    </row>
    <row r="109" spans="1:8" ht="13.5" customHeight="1">
      <c r="A109" s="74"/>
      <c r="B109" s="160"/>
      <c r="C109" s="110"/>
      <c r="D109" s="111"/>
      <c r="E109" s="102"/>
      <c r="F109" s="102"/>
    </row>
    <row r="110" spans="1:8">
      <c r="A110" s="113"/>
      <c r="B110" s="114"/>
      <c r="C110" s="115"/>
      <c r="D110" s="116"/>
      <c r="E110" s="102"/>
      <c r="F110" s="107"/>
    </row>
    <row r="111" spans="1:8">
      <c r="A111" s="113"/>
      <c r="B111" s="114"/>
      <c r="C111" s="115"/>
      <c r="D111" s="116"/>
      <c r="E111" s="102"/>
      <c r="F111" s="107"/>
    </row>
    <row r="112" spans="1:8">
      <c r="A112" s="113"/>
      <c r="B112" s="114"/>
      <c r="C112" s="115"/>
      <c r="D112" s="116"/>
      <c r="E112" s="102"/>
      <c r="F112" s="107"/>
    </row>
    <row r="113" spans="1:6">
      <c r="A113" s="113"/>
      <c r="B113" s="114"/>
      <c r="C113" s="115"/>
      <c r="D113" s="116"/>
      <c r="E113" s="102"/>
      <c r="F113" s="107"/>
    </row>
    <row r="114" spans="1:6">
      <c r="A114" s="113"/>
      <c r="B114" s="114"/>
      <c r="C114" s="115"/>
      <c r="D114" s="116"/>
      <c r="E114" s="102"/>
      <c r="F114" s="107"/>
    </row>
    <row r="115" spans="1:6">
      <c r="A115" s="113"/>
      <c r="B115" s="114"/>
      <c r="C115" s="115"/>
      <c r="D115" s="116"/>
      <c r="E115" s="102"/>
      <c r="F115" s="107"/>
    </row>
    <row r="116" spans="1:6">
      <c r="A116" s="113"/>
      <c r="B116" s="114"/>
      <c r="C116" s="115"/>
      <c r="D116" s="116"/>
      <c r="E116" s="102"/>
      <c r="F116" s="107"/>
    </row>
    <row r="117" spans="1:6">
      <c r="A117" s="113"/>
      <c r="B117" s="114"/>
      <c r="C117" s="115"/>
      <c r="D117" s="116"/>
      <c r="E117" s="102"/>
      <c r="F117" s="107"/>
    </row>
    <row r="118" spans="1:6">
      <c r="A118" s="113"/>
      <c r="B118" s="114"/>
      <c r="C118" s="115"/>
      <c r="D118" s="116"/>
      <c r="E118" s="102"/>
      <c r="F118" s="107"/>
    </row>
    <row r="119" spans="1:6">
      <c r="A119" s="113"/>
      <c r="B119" s="114"/>
      <c r="C119" s="115"/>
      <c r="D119" s="116"/>
      <c r="E119" s="102"/>
      <c r="F119" s="107"/>
    </row>
    <row r="120" spans="1:6">
      <c r="A120" s="113"/>
      <c r="B120" s="114"/>
      <c r="C120" s="115"/>
      <c r="D120" s="116"/>
      <c r="E120" s="102"/>
      <c r="F120" s="107"/>
    </row>
    <row r="121" spans="1:6">
      <c r="A121" s="113"/>
      <c r="B121" s="114"/>
      <c r="C121" s="115"/>
      <c r="D121" s="116"/>
      <c r="E121" s="102"/>
      <c r="F121" s="107"/>
    </row>
    <row r="122" spans="1:6">
      <c r="A122" s="113"/>
      <c r="B122" s="114"/>
      <c r="C122" s="115"/>
      <c r="D122" s="116"/>
      <c r="E122" s="102"/>
      <c r="F122" s="107"/>
    </row>
    <row r="123" spans="1:6">
      <c r="A123" s="113"/>
      <c r="B123" s="114"/>
      <c r="C123" s="115"/>
      <c r="D123" s="116"/>
      <c r="E123" s="102"/>
      <c r="F123" s="107"/>
    </row>
    <row r="124" spans="1:6">
      <c r="A124" s="113"/>
      <c r="B124" s="114"/>
      <c r="C124" s="115"/>
      <c r="D124" s="116"/>
      <c r="E124" s="102"/>
      <c r="F124" s="107"/>
    </row>
    <row r="125" spans="1:6">
      <c r="A125" s="113"/>
      <c r="B125" s="114"/>
      <c r="C125" s="115"/>
      <c r="D125" s="116"/>
      <c r="E125" s="102"/>
      <c r="F125" s="107"/>
    </row>
    <row r="126" spans="1:6">
      <c r="A126" s="113"/>
      <c r="B126" s="114"/>
      <c r="C126" s="115"/>
      <c r="D126" s="116"/>
      <c r="E126" s="102"/>
      <c r="F126" s="107"/>
    </row>
    <row r="127" spans="1:6">
      <c r="A127" s="113"/>
      <c r="B127" s="114"/>
      <c r="C127" s="115"/>
      <c r="D127" s="116"/>
      <c r="E127" s="102"/>
      <c r="F127" s="107"/>
    </row>
    <row r="128" spans="1:6">
      <c r="A128" s="113"/>
      <c r="B128" s="114"/>
      <c r="C128" s="115"/>
      <c r="D128" s="116"/>
      <c r="E128" s="102"/>
      <c r="F128" s="107"/>
    </row>
    <row r="129" spans="1:6">
      <c r="A129" s="113"/>
      <c r="B129" s="114"/>
      <c r="C129" s="115"/>
      <c r="D129" s="116"/>
      <c r="E129" s="102"/>
      <c r="F129" s="107"/>
    </row>
    <row r="130" spans="1:6">
      <c r="A130" s="113"/>
      <c r="B130" s="114"/>
      <c r="C130" s="115"/>
      <c r="D130" s="116"/>
      <c r="E130" s="102"/>
      <c r="F130" s="107"/>
    </row>
    <row r="131" spans="1:6">
      <c r="A131" s="113"/>
      <c r="B131" s="114"/>
      <c r="C131" s="115"/>
      <c r="D131" s="116"/>
      <c r="E131" s="102"/>
      <c r="F131" s="107"/>
    </row>
    <row r="132" spans="1:6">
      <c r="A132" s="113"/>
      <c r="B132" s="114"/>
      <c r="C132" s="115"/>
      <c r="D132" s="116"/>
      <c r="E132" s="102"/>
      <c r="F132" s="107"/>
    </row>
    <row r="133" spans="1:6">
      <c r="A133" s="113"/>
      <c r="B133" s="114"/>
      <c r="C133" s="115"/>
      <c r="D133" s="116"/>
      <c r="E133" s="102"/>
      <c r="F133" s="107"/>
    </row>
    <row r="134" spans="1:6">
      <c r="A134" s="113"/>
      <c r="B134" s="114"/>
      <c r="C134" s="115"/>
      <c r="D134" s="116"/>
      <c r="E134" s="102"/>
      <c r="F134" s="107"/>
    </row>
    <row r="135" spans="1:6" ht="16.5">
      <c r="A135" s="74"/>
      <c r="B135" s="160"/>
      <c r="C135" s="110"/>
      <c r="D135" s="111"/>
      <c r="E135" s="102"/>
      <c r="F135" s="102"/>
    </row>
    <row r="136" spans="1:6" ht="16.5">
      <c r="A136" s="74"/>
      <c r="B136" s="160"/>
      <c r="C136" s="110"/>
      <c r="D136" s="111"/>
      <c r="E136" s="102"/>
      <c r="F136" s="102"/>
    </row>
    <row r="137" spans="1:6" ht="16.5">
      <c r="A137" s="74"/>
      <c r="B137" s="160"/>
      <c r="C137" s="110"/>
      <c r="D137" s="111"/>
      <c r="E137" s="102"/>
      <c r="F137" s="102"/>
    </row>
    <row r="138" spans="1:6" ht="16.5">
      <c r="A138" s="74"/>
      <c r="B138" s="160"/>
      <c r="C138" s="110"/>
      <c r="D138" s="111"/>
      <c r="E138" s="102"/>
      <c r="F138" s="102"/>
    </row>
    <row r="139" spans="1:6" ht="16.5">
      <c r="A139" s="74"/>
      <c r="B139" s="160"/>
      <c r="C139" s="110"/>
      <c r="D139" s="111"/>
      <c r="E139" s="102"/>
      <c r="F139" s="102"/>
    </row>
    <row r="140" spans="1:6" ht="16.5">
      <c r="A140" s="74"/>
      <c r="B140" s="160"/>
      <c r="C140" s="110"/>
      <c r="D140" s="111"/>
      <c r="E140" s="102"/>
      <c r="F140" s="102"/>
    </row>
    <row r="141" spans="1:6" ht="16.5">
      <c r="A141" s="74"/>
      <c r="B141" s="160"/>
      <c r="C141" s="110"/>
      <c r="D141" s="111"/>
      <c r="E141" s="102"/>
      <c r="F141" s="102"/>
    </row>
    <row r="142" spans="1:6" ht="16.5">
      <c r="A142" s="74"/>
      <c r="B142" s="160"/>
      <c r="C142" s="110"/>
      <c r="D142" s="111"/>
      <c r="E142" s="102"/>
      <c r="F142" s="102"/>
    </row>
    <row r="143" spans="1:6" ht="16.5">
      <c r="A143" s="74"/>
      <c r="B143" s="160"/>
      <c r="C143" s="110"/>
      <c r="D143" s="111"/>
      <c r="E143" s="102"/>
      <c r="F143" s="107"/>
    </row>
    <row r="144" spans="1:6" ht="16.5">
      <c r="A144" s="74"/>
      <c r="B144" s="160"/>
      <c r="C144" s="110"/>
      <c r="D144" s="111"/>
      <c r="E144" s="102"/>
      <c r="F144" s="102"/>
    </row>
    <row r="145" spans="1:6" ht="16.5">
      <c r="A145" s="74"/>
      <c r="B145" s="160"/>
      <c r="C145" s="110"/>
      <c r="D145" s="111"/>
      <c r="E145" s="102"/>
      <c r="F145" s="102"/>
    </row>
    <row r="146" spans="1:6" ht="16.5">
      <c r="A146" s="74"/>
      <c r="B146" s="160"/>
      <c r="C146" s="110"/>
      <c r="D146" s="111"/>
      <c r="E146" s="102"/>
      <c r="F146" s="102"/>
    </row>
    <row r="147" spans="1:6" ht="16.5">
      <c r="A147" s="74"/>
      <c r="B147" s="160"/>
      <c r="C147" s="110"/>
      <c r="D147" s="111"/>
      <c r="E147" s="102"/>
      <c r="F147" s="102"/>
    </row>
    <row r="148" spans="1:6" ht="16.5">
      <c r="A148" s="74"/>
      <c r="B148" s="160"/>
      <c r="C148" s="110"/>
      <c r="D148" s="111"/>
      <c r="E148" s="102"/>
      <c r="F148" s="102"/>
    </row>
    <row r="149" spans="1:6" ht="16.5">
      <c r="A149" s="74"/>
      <c r="B149" s="160"/>
      <c r="C149" s="110"/>
      <c r="D149" s="111"/>
      <c r="E149" s="102"/>
      <c r="F149" s="102"/>
    </row>
    <row r="150" spans="1:6" ht="16.5">
      <c r="A150" s="74"/>
      <c r="B150" s="160"/>
      <c r="C150" s="110"/>
      <c r="D150" s="111"/>
      <c r="E150" s="102"/>
      <c r="F150" s="102"/>
    </row>
    <row r="151" spans="1:6" ht="16.5">
      <c r="A151" s="74"/>
      <c r="B151" s="160"/>
      <c r="C151" s="110"/>
      <c r="D151" s="111"/>
      <c r="E151" s="102"/>
      <c r="F151" s="102"/>
    </row>
    <row r="152" spans="1:6" ht="16.5">
      <c r="A152" s="74"/>
      <c r="B152" s="160"/>
      <c r="C152" s="110"/>
      <c r="D152" s="111"/>
      <c r="E152" s="102"/>
      <c r="F152" s="102"/>
    </row>
    <row r="153" spans="1:6">
      <c r="A153" s="87"/>
      <c r="B153" s="158"/>
      <c r="C153" s="110"/>
      <c r="D153" s="111"/>
      <c r="E153" s="102"/>
      <c r="F153" s="102"/>
    </row>
    <row r="154" spans="1:6">
      <c r="A154" s="87"/>
      <c r="B154" s="158"/>
      <c r="C154" s="110"/>
      <c r="D154" s="111"/>
      <c r="E154" s="102"/>
      <c r="F154" s="102"/>
    </row>
    <row r="155" spans="1:6">
      <c r="A155" s="87"/>
      <c r="B155" s="158"/>
      <c r="C155" s="110"/>
      <c r="D155" s="111"/>
      <c r="E155" s="102"/>
      <c r="F155" s="102"/>
    </row>
    <row r="156" spans="1:6">
      <c r="A156" s="87"/>
      <c r="B156" s="158"/>
      <c r="C156" s="110"/>
      <c r="D156" s="111"/>
      <c r="E156" s="102"/>
      <c r="F156" s="102"/>
    </row>
    <row r="157" spans="1:6">
      <c r="A157" s="87"/>
      <c r="B157" s="158"/>
      <c r="C157" s="110"/>
      <c r="D157" s="111"/>
      <c r="E157" s="102"/>
      <c r="F157" s="102"/>
    </row>
    <row r="158" spans="1:6">
      <c r="A158" s="87"/>
      <c r="B158" s="158"/>
      <c r="C158" s="110"/>
      <c r="D158" s="111"/>
      <c r="E158" s="102"/>
      <c r="F158" s="102"/>
    </row>
    <row r="159" spans="1:6">
      <c r="A159" s="87"/>
      <c r="B159" s="158"/>
      <c r="C159" s="110"/>
      <c r="D159" s="111"/>
      <c r="E159" s="102"/>
      <c r="F159" s="102"/>
    </row>
    <row r="160" spans="1:6">
      <c r="A160" s="87"/>
      <c r="B160" s="158"/>
      <c r="C160" s="110"/>
      <c r="D160" s="111"/>
      <c r="E160" s="102"/>
      <c r="F160" s="102"/>
    </row>
    <row r="161" spans="1:6">
      <c r="A161" s="87"/>
      <c r="B161" s="158"/>
      <c r="C161" s="110"/>
      <c r="D161" s="111"/>
      <c r="E161" s="102"/>
      <c r="F161" s="102"/>
    </row>
    <row r="162" spans="1:6">
      <c r="A162" s="87"/>
      <c r="B162" s="158"/>
      <c r="C162" s="110"/>
      <c r="D162" s="111"/>
      <c r="E162" s="102"/>
      <c r="F162" s="102"/>
    </row>
    <row r="163" spans="1:6">
      <c r="A163" s="87"/>
      <c r="B163" s="158"/>
      <c r="C163" s="110"/>
      <c r="D163" s="111"/>
      <c r="E163" s="102"/>
      <c r="F163" s="102"/>
    </row>
    <row r="164" spans="1:6">
      <c r="A164" s="87"/>
      <c r="B164" s="158"/>
      <c r="C164" s="110"/>
      <c r="D164" s="111"/>
      <c r="E164" s="102"/>
      <c r="F164" s="102"/>
    </row>
    <row r="165" spans="1:6">
      <c r="A165" s="87"/>
      <c r="B165" s="158"/>
      <c r="C165" s="110"/>
      <c r="D165" s="111"/>
      <c r="E165" s="102"/>
      <c r="F165" s="102"/>
    </row>
    <row r="166" spans="1:6">
      <c r="A166" s="87"/>
      <c r="B166" s="158"/>
      <c r="C166" s="110"/>
      <c r="D166" s="111"/>
      <c r="E166" s="102"/>
      <c r="F166" s="102"/>
    </row>
    <row r="167" spans="1:6" ht="16.5">
      <c r="A167" s="53"/>
      <c r="B167" s="158"/>
      <c r="C167" s="110"/>
      <c r="D167" s="111"/>
      <c r="E167" s="102"/>
      <c r="F167" s="102"/>
    </row>
    <row r="168" spans="1:6">
      <c r="A168" s="87"/>
      <c r="B168" s="161"/>
      <c r="C168" s="110"/>
      <c r="D168" s="111"/>
      <c r="E168" s="102"/>
      <c r="F168" s="162"/>
    </row>
    <row r="169" spans="1:6" ht="16.5">
      <c r="A169" s="76"/>
      <c r="B169" s="163"/>
      <c r="C169" s="145"/>
      <c r="D169" s="101"/>
      <c r="E169" s="111"/>
      <c r="F169" s="146"/>
    </row>
    <row r="170" spans="1:6">
      <c r="A170" s="155"/>
      <c r="B170" s="158"/>
      <c r="C170" s="110"/>
      <c r="D170" s="111"/>
      <c r="E170" s="96"/>
      <c r="F170" s="96"/>
    </row>
    <row r="171" spans="1:6">
      <c r="A171" s="155"/>
      <c r="B171" s="158"/>
      <c r="C171" s="110"/>
      <c r="D171" s="111"/>
      <c r="E171" s="96"/>
      <c r="F171" s="96"/>
    </row>
    <row r="172" spans="1:6">
      <c r="A172" s="155"/>
      <c r="B172" s="158"/>
      <c r="C172" s="110"/>
      <c r="D172" s="111"/>
      <c r="E172" s="96"/>
      <c r="F172" s="96"/>
    </row>
    <row r="173" spans="1:6">
      <c r="A173" s="155"/>
      <c r="B173" s="158"/>
      <c r="C173" s="110"/>
      <c r="D173" s="111"/>
      <c r="E173" s="96"/>
      <c r="F173" s="96"/>
    </row>
    <row r="174" spans="1:6">
      <c r="A174" s="87"/>
      <c r="B174" s="158"/>
      <c r="C174" s="110"/>
      <c r="D174" s="111"/>
      <c r="E174" s="96"/>
      <c r="F174" s="96"/>
    </row>
    <row r="175" spans="1:6">
      <c r="A175" s="87"/>
      <c r="B175" s="158"/>
      <c r="C175" s="110"/>
      <c r="D175" s="111"/>
      <c r="E175" s="96"/>
      <c r="F175" s="96"/>
    </row>
    <row r="176" spans="1:6">
      <c r="A176" s="87"/>
      <c r="B176" s="158"/>
      <c r="C176" s="110"/>
      <c r="D176" s="111"/>
      <c r="E176" s="96"/>
      <c r="F176" s="96"/>
    </row>
    <row r="177" spans="1:11">
      <c r="A177" s="87"/>
      <c r="B177" s="158"/>
      <c r="C177" s="110"/>
      <c r="D177" s="111"/>
      <c r="E177" s="96"/>
      <c r="F177" s="96"/>
    </row>
    <row r="178" spans="1:11">
      <c r="A178" s="87"/>
      <c r="B178" s="158"/>
      <c r="C178" s="110"/>
      <c r="D178" s="111"/>
      <c r="E178" s="96"/>
      <c r="F178" s="96"/>
    </row>
    <row r="179" spans="1:11">
      <c r="A179" s="87"/>
      <c r="B179" s="158"/>
      <c r="C179" s="110"/>
      <c r="D179" s="111"/>
      <c r="E179" s="96"/>
      <c r="F179" s="96"/>
    </row>
    <row r="180" spans="1:11">
      <c r="A180" s="87"/>
      <c r="B180" s="158"/>
      <c r="C180" s="110"/>
      <c r="D180" s="111"/>
      <c r="E180" s="96"/>
      <c r="F180" s="96"/>
    </row>
    <row r="181" spans="1:11" s="21" customFormat="1" ht="16.5">
      <c r="A181" s="87"/>
      <c r="B181" s="164"/>
      <c r="C181" s="156"/>
      <c r="D181" s="157"/>
      <c r="E181" s="96"/>
      <c r="F181" s="96"/>
    </row>
    <row r="182" spans="1:11" s="21" customFormat="1">
      <c r="A182" s="11"/>
      <c r="B182" s="48"/>
      <c r="C182" s="44"/>
      <c r="D182" s="45"/>
      <c r="E182" s="27"/>
      <c r="F182" s="27"/>
    </row>
    <row r="183" spans="1:11" s="21" customFormat="1">
      <c r="A183" s="11"/>
      <c r="B183" s="49"/>
      <c r="C183" s="44"/>
      <c r="D183" s="45"/>
      <c r="E183" s="27"/>
      <c r="F183" s="27"/>
    </row>
    <row r="184" spans="1:11" s="21" customFormat="1">
      <c r="A184" s="11"/>
      <c r="B184" s="48"/>
      <c r="C184" s="44"/>
      <c r="D184" s="45"/>
      <c r="E184" s="27"/>
      <c r="F184" s="27"/>
    </row>
    <row r="185" spans="1:11" s="21" customFormat="1">
      <c r="A185" s="46"/>
      <c r="B185" s="51"/>
      <c r="D185" s="27"/>
      <c r="I185" s="52"/>
      <c r="K185" s="52"/>
    </row>
    <row r="186" spans="1:11" s="21" customFormat="1">
      <c r="A186" s="47"/>
      <c r="B186" s="51"/>
      <c r="D186" s="27"/>
      <c r="I186" s="52"/>
      <c r="K186" s="52"/>
    </row>
    <row r="187" spans="1:11" s="21" customFormat="1">
      <c r="A187" s="46"/>
      <c r="B187" s="51"/>
      <c r="D187" s="27"/>
      <c r="F187" s="27"/>
      <c r="I187" s="52"/>
      <c r="K187" s="52"/>
    </row>
    <row r="188" spans="1:11" s="21" customFormat="1">
      <c r="A188" s="46"/>
      <c r="B188" s="51"/>
      <c r="D188" s="27"/>
      <c r="I188" s="52"/>
      <c r="K188" s="52"/>
    </row>
    <row r="189" spans="1:11" s="21" customFormat="1" ht="12.75">
      <c r="A189" s="50"/>
      <c r="B189" s="51"/>
      <c r="D189" s="27"/>
      <c r="I189" s="52"/>
      <c r="K189" s="52"/>
    </row>
    <row r="190" spans="1:11" s="21" customFormat="1" ht="12.75">
      <c r="A190" s="50"/>
      <c r="B190" s="51"/>
      <c r="D190" s="27"/>
      <c r="I190" s="52"/>
      <c r="K190" s="52"/>
    </row>
    <row r="191" spans="1:11" s="21" customFormat="1" ht="12.75">
      <c r="A191" s="50"/>
      <c r="B191" s="51"/>
      <c r="D191" s="27"/>
      <c r="F191" s="27"/>
      <c r="I191" s="52"/>
      <c r="K191" s="52"/>
    </row>
    <row r="192" spans="1:11" s="21" customFormat="1" ht="12.75">
      <c r="A192" s="50"/>
      <c r="B192" s="51"/>
      <c r="D192" s="27"/>
      <c r="I192" s="52"/>
      <c r="K192" s="52"/>
    </row>
    <row r="193" spans="1:11" s="21" customFormat="1" ht="12.75">
      <c r="A193" s="50"/>
      <c r="B193" s="51"/>
      <c r="D193" s="27"/>
      <c r="I193" s="52"/>
      <c r="K193" s="52"/>
    </row>
    <row r="194" spans="1:11" s="21" customFormat="1" ht="12.75">
      <c r="A194" s="50"/>
      <c r="B194" s="43"/>
      <c r="C194" s="25"/>
      <c r="D194" s="27"/>
      <c r="F194" s="27"/>
    </row>
    <row r="195" spans="1:11" s="21" customFormat="1" ht="12.75">
      <c r="A195" s="50"/>
      <c r="B195" s="43"/>
      <c r="C195" s="25"/>
      <c r="D195" s="14"/>
      <c r="E195" s="27"/>
      <c r="F195" s="27"/>
    </row>
    <row r="196" spans="1:11" s="21" customFormat="1" ht="12.75">
      <c r="A196" s="50"/>
      <c r="B196" s="43"/>
      <c r="C196" s="25"/>
      <c r="D196" s="14"/>
      <c r="E196" s="27"/>
      <c r="F196" s="27"/>
    </row>
    <row r="197" spans="1:11" s="21" customFormat="1" ht="12.75">
      <c r="A197" s="50"/>
      <c r="B197" s="51"/>
      <c r="C197" s="25"/>
      <c r="D197" s="14"/>
      <c r="E197" s="27"/>
      <c r="F197" s="27"/>
    </row>
    <row r="198" spans="1:11" s="21" customFormat="1" ht="12.75">
      <c r="A198" s="42"/>
      <c r="B198" s="51"/>
      <c r="C198" s="25"/>
      <c r="D198" s="14"/>
      <c r="E198" s="27"/>
      <c r="F198" s="27"/>
    </row>
    <row r="199" spans="1:11" s="21" customFormat="1" ht="12.75">
      <c r="A199" s="42"/>
      <c r="B199" s="51"/>
      <c r="C199" s="25"/>
      <c r="D199" s="14"/>
      <c r="E199" s="27"/>
      <c r="F199" s="27"/>
    </row>
    <row r="200" spans="1:11" s="21" customFormat="1" ht="12.75">
      <c r="A200" s="42"/>
      <c r="B200" s="41"/>
      <c r="C200" s="31"/>
      <c r="D200" s="28"/>
      <c r="E200" s="27"/>
      <c r="F200" s="27"/>
    </row>
    <row r="201" spans="1:11" s="21" customFormat="1" ht="12.75">
      <c r="A201" s="42"/>
      <c r="B201" s="41"/>
      <c r="C201" s="31"/>
      <c r="D201" s="28"/>
      <c r="E201" s="27"/>
      <c r="F201" s="27"/>
    </row>
    <row r="202" spans="1:11" s="21" customFormat="1" ht="12.75">
      <c r="A202" s="42"/>
      <c r="B202" s="41"/>
      <c r="C202" s="31"/>
      <c r="D202" s="28"/>
      <c r="E202" s="27"/>
      <c r="F202" s="27"/>
    </row>
    <row r="203" spans="1:11" s="21" customFormat="1" ht="12.75">
      <c r="A203" s="42"/>
      <c r="B203" s="41"/>
      <c r="C203" s="31"/>
      <c r="D203" s="28"/>
      <c r="E203" s="27"/>
      <c r="F203" s="27"/>
    </row>
    <row r="204" spans="1:11" s="21" customFormat="1" ht="12.75">
      <c r="A204" s="42"/>
      <c r="B204" s="41"/>
      <c r="C204" s="31"/>
      <c r="D204" s="28"/>
      <c r="E204" s="27"/>
      <c r="F204" s="27"/>
    </row>
    <row r="205" spans="1:11" s="21" customFormat="1" ht="12.75">
      <c r="A205" s="11"/>
      <c r="B205" s="41"/>
      <c r="C205" s="31"/>
      <c r="D205" s="28"/>
      <c r="E205" s="27"/>
      <c r="F205" s="27"/>
    </row>
    <row r="206" spans="1:11" s="21" customFormat="1" ht="12.75">
      <c r="A206" s="11"/>
      <c r="B206" s="41"/>
      <c r="C206" s="31"/>
      <c r="D206" s="28"/>
      <c r="E206" s="27"/>
      <c r="F206" s="27"/>
    </row>
    <row r="207" spans="1:11" s="21" customFormat="1" ht="18.75" customHeight="1">
      <c r="A207" s="11"/>
      <c r="B207" s="41"/>
      <c r="C207" s="31"/>
      <c r="D207" s="28"/>
      <c r="E207" s="27"/>
      <c r="F207" s="27"/>
    </row>
    <row r="208" spans="1:11">
      <c r="B208" s="41"/>
      <c r="C208" s="31"/>
      <c r="D208" s="28"/>
      <c r="E208" s="27"/>
      <c r="F208" s="27"/>
    </row>
    <row r="209" spans="1:6">
      <c r="B209" s="41"/>
      <c r="C209" s="31"/>
      <c r="D209" s="28"/>
      <c r="E209" s="27"/>
      <c r="F209" s="27"/>
    </row>
    <row r="210" spans="1:6">
      <c r="B210" s="41"/>
      <c r="C210" s="31"/>
      <c r="D210" s="28"/>
      <c r="E210" s="27"/>
      <c r="F210" s="27"/>
    </row>
    <row r="211" spans="1:6">
      <c r="B211" s="41"/>
      <c r="C211" s="31"/>
      <c r="D211" s="28"/>
      <c r="E211" s="27"/>
      <c r="F211" s="27"/>
    </row>
    <row r="212" spans="1:6" ht="18" customHeight="1">
      <c r="B212" s="41"/>
      <c r="C212" s="31"/>
      <c r="D212" s="28"/>
      <c r="E212" s="27"/>
      <c r="F212" s="27"/>
    </row>
    <row r="213" spans="1:6">
      <c r="B213" s="41"/>
      <c r="C213" s="31"/>
      <c r="D213" s="28"/>
      <c r="E213" s="27"/>
      <c r="F213" s="27"/>
    </row>
    <row r="214" spans="1:6">
      <c r="A214" s="42"/>
      <c r="B214" s="41"/>
      <c r="C214" s="31"/>
      <c r="D214" s="28"/>
      <c r="E214" s="27"/>
      <c r="F214" s="27"/>
    </row>
    <row r="215" spans="1:6">
      <c r="B215" s="41"/>
      <c r="C215" s="31"/>
      <c r="D215" s="28"/>
      <c r="E215" s="27"/>
      <c r="F215" s="27"/>
    </row>
    <row r="216" spans="1:6">
      <c r="B216" s="41"/>
      <c r="C216" s="31"/>
      <c r="D216" s="28"/>
      <c r="E216" s="27"/>
      <c r="F216" s="27"/>
    </row>
    <row r="217" spans="1:6" ht="15.75" customHeight="1">
      <c r="B217" s="41"/>
      <c r="C217" s="31"/>
      <c r="D217" s="28"/>
      <c r="E217" s="27"/>
      <c r="F217" s="27"/>
    </row>
    <row r="218" spans="1:6">
      <c r="B218" s="41"/>
      <c r="C218" s="31"/>
      <c r="D218" s="28"/>
      <c r="E218" s="27"/>
      <c r="F218" s="27"/>
    </row>
    <row r="219" spans="1:6">
      <c r="B219" s="41"/>
      <c r="C219" s="31"/>
      <c r="D219" s="28"/>
      <c r="E219" s="27"/>
      <c r="F219" s="27"/>
    </row>
    <row r="220" spans="1:6">
      <c r="B220" s="41"/>
      <c r="C220" s="31"/>
      <c r="D220" s="28"/>
      <c r="E220" s="27"/>
      <c r="F220" s="27"/>
    </row>
    <row r="221" spans="1:6">
      <c r="B221" s="41"/>
      <c r="C221" s="31"/>
      <c r="D221" s="28"/>
      <c r="E221" s="27"/>
      <c r="F221" s="27"/>
    </row>
    <row r="222" spans="1:6">
      <c r="B222" s="41"/>
      <c r="C222" s="31"/>
      <c r="D222" s="28"/>
      <c r="E222" s="27"/>
      <c r="F222" s="27"/>
    </row>
    <row r="223" spans="1:6">
      <c r="B223" s="41"/>
      <c r="C223" s="31"/>
      <c r="D223" s="28"/>
      <c r="E223" s="27"/>
      <c r="F223" s="27"/>
    </row>
    <row r="224" spans="1:6">
      <c r="B224" s="41"/>
      <c r="C224" s="31"/>
      <c r="D224" s="28"/>
      <c r="E224" s="27"/>
      <c r="F224" s="27"/>
    </row>
    <row r="225" spans="1:6">
      <c r="B225" s="41"/>
      <c r="C225" s="31"/>
      <c r="D225" s="28"/>
      <c r="E225" s="27"/>
      <c r="F225" s="27"/>
    </row>
    <row r="226" spans="1:6">
      <c r="B226" s="41"/>
      <c r="C226" s="31"/>
      <c r="D226" s="28"/>
      <c r="E226" s="27"/>
      <c r="F226" s="27"/>
    </row>
    <row r="227" spans="1:6" s="21" customFormat="1" ht="12.75">
      <c r="A227" s="11"/>
      <c r="B227" s="41"/>
      <c r="C227" s="31"/>
      <c r="D227" s="28"/>
      <c r="E227" s="27"/>
      <c r="F227" s="27"/>
    </row>
    <row r="228" spans="1:6" ht="39.75" customHeight="1">
      <c r="B228" s="41"/>
      <c r="C228" s="31"/>
      <c r="D228" s="28"/>
      <c r="E228" s="27"/>
      <c r="F228" s="27"/>
    </row>
    <row r="229" spans="1:6" s="21" customFormat="1" ht="12.75">
      <c r="A229" s="42"/>
      <c r="B229" s="41"/>
      <c r="C229" s="31"/>
      <c r="D229" s="28"/>
      <c r="E229" s="27"/>
      <c r="F229" s="27"/>
    </row>
    <row r="230" spans="1:6" s="21" customFormat="1" ht="13.5" customHeight="1">
      <c r="A230" s="11"/>
      <c r="B230" s="41"/>
      <c r="C230" s="31"/>
      <c r="D230" s="28"/>
      <c r="E230" s="27"/>
      <c r="F230" s="27"/>
    </row>
    <row r="231" spans="1:6" s="21" customFormat="1" ht="13.5" customHeight="1">
      <c r="A231" s="11"/>
      <c r="B231" s="41"/>
      <c r="C231" s="31"/>
      <c r="D231" s="28"/>
      <c r="E231" s="27"/>
      <c r="F231" s="27"/>
    </row>
    <row r="232" spans="1:6" s="21" customFormat="1" ht="13.5" customHeight="1">
      <c r="A232" s="11"/>
      <c r="B232" s="41"/>
      <c r="C232" s="31"/>
      <c r="D232" s="28"/>
      <c r="E232" s="27"/>
      <c r="F232" s="27"/>
    </row>
    <row r="233" spans="1:6" s="21" customFormat="1" ht="13.5" customHeight="1">
      <c r="A233" s="11"/>
      <c r="B233" s="41"/>
      <c r="C233" s="31"/>
      <c r="D233" s="28"/>
      <c r="E233" s="27"/>
      <c r="F233" s="27"/>
    </row>
    <row r="234" spans="1:6" s="21" customFormat="1" ht="13.5" customHeight="1">
      <c r="A234" s="11"/>
      <c r="B234" s="41"/>
      <c r="C234" s="31"/>
      <c r="D234" s="28"/>
      <c r="E234" s="27"/>
      <c r="F234" s="27"/>
    </row>
    <row r="235" spans="1:6">
      <c r="B235" s="41"/>
      <c r="C235" s="31"/>
      <c r="D235" s="28"/>
      <c r="E235" s="27"/>
      <c r="F235" s="27"/>
    </row>
    <row r="236" spans="1:6">
      <c r="B236" s="41"/>
      <c r="C236" s="31"/>
      <c r="D236" s="28"/>
      <c r="E236" s="27"/>
      <c r="F236" s="27"/>
    </row>
    <row r="237" spans="1:6">
      <c r="B237" s="41"/>
      <c r="C237" s="31"/>
      <c r="D237" s="28"/>
      <c r="E237" s="27"/>
      <c r="F237" s="27"/>
    </row>
    <row r="238" spans="1:6">
      <c r="B238" s="41"/>
      <c r="C238" s="31"/>
      <c r="D238" s="28"/>
      <c r="E238" s="27"/>
      <c r="F238" s="27"/>
    </row>
    <row r="239" spans="1:6">
      <c r="B239" s="41"/>
      <c r="C239" s="31"/>
      <c r="D239" s="28"/>
      <c r="E239" s="27"/>
      <c r="F239" s="27"/>
    </row>
    <row r="240" spans="1:6">
      <c r="B240" s="41"/>
      <c r="C240" s="31"/>
      <c r="D240" s="28"/>
      <c r="E240" s="27"/>
      <c r="F240" s="27"/>
    </row>
    <row r="241" spans="2:6">
      <c r="B241" s="41"/>
      <c r="C241" s="31"/>
      <c r="D241" s="28"/>
      <c r="E241" s="27"/>
      <c r="F241" s="27"/>
    </row>
    <row r="242" spans="2:6">
      <c r="B242" s="41"/>
      <c r="C242" s="31"/>
      <c r="D242" s="28"/>
      <c r="E242" s="27"/>
      <c r="F242" s="27"/>
    </row>
    <row r="243" spans="2:6">
      <c r="B243" s="41"/>
      <c r="C243" s="31"/>
      <c r="D243" s="28"/>
      <c r="E243" s="27"/>
      <c r="F243" s="27"/>
    </row>
    <row r="244" spans="2:6">
      <c r="B244" s="41"/>
      <c r="C244" s="31"/>
      <c r="D244" s="28"/>
      <c r="E244" s="27"/>
      <c r="F244" s="27"/>
    </row>
    <row r="245" spans="2:6">
      <c r="B245" s="41"/>
      <c r="C245" s="31"/>
      <c r="D245" s="28"/>
      <c r="E245" s="27"/>
      <c r="F245" s="27"/>
    </row>
    <row r="246" spans="2:6">
      <c r="B246" s="41"/>
      <c r="C246" s="31"/>
      <c r="D246" s="28"/>
      <c r="E246" s="27"/>
      <c r="F246" s="27"/>
    </row>
    <row r="247" spans="2:6">
      <c r="B247" s="41"/>
      <c r="C247" s="31"/>
      <c r="D247" s="28"/>
      <c r="E247" s="27"/>
      <c r="F247" s="27"/>
    </row>
    <row r="248" spans="2:6">
      <c r="B248" s="41"/>
      <c r="C248" s="31"/>
      <c r="D248" s="28"/>
      <c r="E248" s="27"/>
      <c r="F248" s="27"/>
    </row>
    <row r="249" spans="2:6">
      <c r="B249" s="41"/>
      <c r="C249" s="31"/>
      <c r="D249" s="28"/>
      <c r="E249" s="27"/>
      <c r="F249" s="27"/>
    </row>
    <row r="250" spans="2:6">
      <c r="B250" s="41"/>
      <c r="C250" s="31"/>
      <c r="D250" s="28"/>
      <c r="E250" s="27"/>
      <c r="F250" s="27"/>
    </row>
    <row r="251" spans="2:6">
      <c r="B251" s="41"/>
      <c r="C251" s="31"/>
      <c r="D251" s="28"/>
      <c r="E251" s="27"/>
      <c r="F251" s="27"/>
    </row>
    <row r="252" spans="2:6">
      <c r="B252" s="41"/>
      <c r="C252" s="31"/>
      <c r="D252" s="28"/>
      <c r="E252" s="30"/>
      <c r="F252" s="30"/>
    </row>
  </sheetData>
  <sheetProtection password="C7BA" sheet="1" objects="1" scenarios="1"/>
  <customSheetViews>
    <customSheetView guid="{12A30C10-D137-4B08-9F5E-028DDE251F58}" scale="130" showPageBreaks="1" printArea="1" hiddenRows="1" hiddenColumns="1" view="pageBreakPreview" topLeftCell="A94">
      <selection activeCell="E11" sqref="E11"/>
      <rowBreaks count="8" manualBreakCount="8">
        <brk id="28" max="6" man="1"/>
        <brk id="66" max="6" man="1"/>
        <brk id="84" max="6" man="1"/>
        <brk id="121" max="6" man="1"/>
        <brk id="189" max="6" man="1"/>
        <brk id="230" max="6" man="1"/>
        <brk id="261" max="6" man="1"/>
        <brk id="292" max="6" man="1"/>
      </rowBreaks>
      <pageMargins left="0.9055118110236221" right="0.74803149606299213" top="0.94488188976377963" bottom="0.74803149606299213" header="0.19685039370078741" footer="0"/>
      <pageSetup paperSize="9" scale="88" firstPageNumber="10" orientation="portrait" useFirstPageNumber="1" r:id="rId1"/>
      <headerFooter>
        <oddFooter>&amp;C&amp;9&amp;P&amp;R&amp;9PROJEKTANTSKI POPIS</oddFooter>
      </headerFooter>
    </customSheetView>
  </customSheetViews>
  <mergeCells count="2">
    <mergeCell ref="B5:B11"/>
    <mergeCell ref="B30:C30"/>
  </mergeCells>
  <phoneticPr fontId="3" type="noConversion"/>
  <pageMargins left="0.9055118110236221" right="0.74803149606299213" top="0.94488188976377963" bottom="0.74803149606299213" header="0.19685039370078741" footer="0"/>
  <pageSetup paperSize="9" scale="88" firstPageNumber="10" orientation="portrait" useFirstPageNumber="1" r:id="rId2"/>
  <headerFooter>
    <oddFooter>&amp;C&amp;9&amp;P&amp;R&amp;9PROJEKTANTSKI POPIS</oddFooter>
  </headerFooter>
  <rowBreaks count="3" manualBreakCount="3">
    <brk id="19" max="6" man="1"/>
    <brk id="55" max="6" man="1"/>
    <brk id="73" max="6"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2013-05-06T11:19:11Z</cp:lastPrinted>
  <dcterms:created xsi:type="dcterms:W3CDTF">2004-03-05T06:51:28Z</dcterms:created>
  <dcterms:modified xsi:type="dcterms:W3CDTF">2013-07-14T16:57:38Z</dcterms:modified>
</cp:coreProperties>
</file>